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2" activeTab="9"/>
  </bookViews>
  <sheets>
    <sheet name="Все участники" sheetId="3" r:id="rId1"/>
    <sheet name="Команды" sheetId="16" r:id="rId2"/>
    <sheet name="Дети" sheetId="15" r:id="rId3"/>
    <sheet name="Микро" sheetId="24" r:id="rId4"/>
    <sheet name="Мини" sheetId="20" r:id="rId5"/>
    <sheet name="Свободный Лайт" sheetId="18" r:id="rId6"/>
    <sheet name="Свободный без шипов" sheetId="21" r:id="rId7"/>
    <sheet name="Свободный РМ Легкий" sheetId="19" r:id="rId8"/>
    <sheet name="Свободный РМ Тяжелый" sheetId="23" r:id="rId9"/>
    <sheet name="Командный зачет" sheetId="22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2" l="1"/>
  <c r="E9" i="22"/>
  <c r="E10" i="22"/>
  <c r="Q10" i="23"/>
  <c r="Q13" i="23"/>
  <c r="Q9" i="23"/>
  <c r="Q15" i="23"/>
  <c r="Q11" i="23"/>
  <c r="Q12" i="23"/>
  <c r="Q14" i="23"/>
  <c r="Q15" i="19"/>
  <c r="Q16" i="19"/>
  <c r="Q17" i="19"/>
  <c r="Q19" i="19"/>
  <c r="Q12" i="19"/>
  <c r="Q18" i="19"/>
  <c r="Q11" i="19"/>
  <c r="Q13" i="19"/>
  <c r="Q14" i="19"/>
  <c r="Q10" i="19"/>
  <c r="Q9" i="19"/>
  <c r="K10" i="21"/>
  <c r="K9" i="21"/>
  <c r="K11" i="18"/>
  <c r="K10" i="18"/>
  <c r="K9" i="18"/>
  <c r="K17" i="15"/>
  <c r="K18" i="15"/>
  <c r="K16" i="15"/>
  <c r="K13" i="15"/>
  <c r="K9" i="15"/>
  <c r="K12" i="15"/>
  <c r="K10" i="15"/>
  <c r="K11" i="15"/>
  <c r="J11" i="20" l="1"/>
  <c r="J9" i="20"/>
  <c r="J10" i="20"/>
  <c r="H55" i="3" l="1"/>
  <c r="H57" i="3" s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документа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<sst xmlns="http://schemas.openxmlformats.org/spreadsheetml/2006/main" count="508" uniqueCount="118">
  <si>
    <t>РОССИЙСКАЯ АВТОМОБИЛЬНАЯ ФЕДЕРАЦИЯ</t>
  </si>
  <si>
    <t>Главный судья/Рук. Гонки</t>
  </si>
  <si>
    <t>Главный секретарь</t>
  </si>
  <si>
    <t>ст.№</t>
  </si>
  <si>
    <t>Фамилия, Имя водителя</t>
  </si>
  <si>
    <t>Субьект РФ/регион проживания</t>
  </si>
  <si>
    <t>Заявитель/регион заявителя</t>
  </si>
  <si>
    <t>Итого:</t>
  </si>
  <si>
    <t>МИНИСТЕРСТВО СПОРТА РФ</t>
  </si>
  <si>
    <t>Нижегородская область,  г.Богородск</t>
  </si>
  <si>
    <t>Дата и время</t>
  </si>
  <si>
    <t>публикации</t>
  </si>
  <si>
    <t>Класс</t>
  </si>
  <si>
    <t>ООО АСК "Нижегородское кольцо"</t>
  </si>
  <si>
    <t>РФСОО "ФРАМСНО"</t>
  </si>
  <si>
    <t>Гусев Дмитрий</t>
  </si>
  <si>
    <t>№ лицензии пилота</t>
  </si>
  <si>
    <t xml:space="preserve">ОО "НИЖЕГОРОДСКАЯ ОБЛАСТНАЯ ФЕДЕРАЦИЯ АВТОМОБИЛЬНОГО СПОРТА" </t>
  </si>
  <si>
    <t>г.Богородск</t>
  </si>
  <si>
    <t>СПИСОК ДОПУЩЕННЫХ ВОДИТЕЛЕЙ/ЗАЯВИТЕЛЕЙ</t>
  </si>
  <si>
    <t>Соревнования по зимнему  картингу  Nring  Wintere CUP "Зима 2020-2021"</t>
  </si>
  <si>
    <t>Картинг</t>
  </si>
  <si>
    <t>Взнос</t>
  </si>
  <si>
    <t>№ датчика</t>
  </si>
  <si>
    <t>1 заезд</t>
  </si>
  <si>
    <t>2 заезд</t>
  </si>
  <si>
    <t>3 заезд</t>
  </si>
  <si>
    <t>4 заезд</t>
  </si>
  <si>
    <t>5 заезд</t>
  </si>
  <si>
    <t>Сумма очков</t>
  </si>
  <si>
    <t>Ревков Артем</t>
  </si>
  <si>
    <t>Балдин Сергей</t>
  </si>
  <si>
    <t>Воробьев Алексей</t>
  </si>
  <si>
    <t>Шинкаров Кирилл</t>
  </si>
  <si>
    <t>Бухвалов Никита</t>
  </si>
  <si>
    <t>Ефимов Александр</t>
  </si>
  <si>
    <t>Комаров Сергей</t>
  </si>
  <si>
    <t>Мосеев Данила</t>
  </si>
  <si>
    <t>Арсентьев Дмитрий</t>
  </si>
  <si>
    <t>Грошев Даниил</t>
  </si>
  <si>
    <t>Загребин Данила</t>
  </si>
  <si>
    <t>Юсупов Ленар</t>
  </si>
  <si>
    <t>Мусатова София</t>
  </si>
  <si>
    <t>Мусатов Алексей</t>
  </si>
  <si>
    <t>Цицкиев Тимур</t>
  </si>
  <si>
    <t>Мочалов Валерий</t>
  </si>
  <si>
    <t>Кудрявцев Федор</t>
  </si>
  <si>
    <t>Штатнов Тимофей</t>
  </si>
  <si>
    <t>Петухов Елисей</t>
  </si>
  <si>
    <t>г. Ярославль</t>
  </si>
  <si>
    <t>г. Кострома</t>
  </si>
  <si>
    <t>г. Нижний Новгород</t>
  </si>
  <si>
    <t>г. Ковров</t>
  </si>
  <si>
    <t>г. Йошкар-Ола</t>
  </si>
  <si>
    <t>г. Гусь-Хрустальный</t>
  </si>
  <si>
    <t>Соревнования по зимнему  картингу  Nring  Winter CUP "Зима 2020-2021"</t>
  </si>
  <si>
    <t xml:space="preserve">Свободный б/шип </t>
  </si>
  <si>
    <t>СТК " Кварц"</t>
  </si>
  <si>
    <t>Свободный б/шипов</t>
  </si>
  <si>
    <t>г. Заволжье</t>
  </si>
  <si>
    <t>Свободный Лайт</t>
  </si>
  <si>
    <t>Дети</t>
  </si>
  <si>
    <t>Бояринцев Даниил</t>
  </si>
  <si>
    <t>Шканов Сергей</t>
  </si>
  <si>
    <t>г. Владимир</t>
  </si>
  <si>
    <t>Мини</t>
  </si>
  <si>
    <t>Микро</t>
  </si>
  <si>
    <t>г. Богородск</t>
  </si>
  <si>
    <t>Шутов Дмитрий</t>
  </si>
  <si>
    <t>Введенский Алексей</t>
  </si>
  <si>
    <t>г. Н.Новгород</t>
  </si>
  <si>
    <t>Команды</t>
  </si>
  <si>
    <t>СПИСОК ДОПУЩЕННЫХ КОМАНД</t>
  </si>
  <si>
    <t>Взносы</t>
  </si>
  <si>
    <t>Общая сумма</t>
  </si>
  <si>
    <t>Место</t>
  </si>
  <si>
    <t>Очки</t>
  </si>
  <si>
    <t xml:space="preserve">Мотодром "Арена" </t>
  </si>
  <si>
    <t>Протокол основных заездов класс "Свободный без шипов"</t>
  </si>
  <si>
    <t>Город</t>
  </si>
  <si>
    <t>Протокол основных заездов класс "Свободный  Лайт"</t>
  </si>
  <si>
    <t>SMP - Recing academy Nring</t>
  </si>
  <si>
    <t>Протокол Командный зачет</t>
  </si>
  <si>
    <t>Всего</t>
  </si>
  <si>
    <t>Наименование Команды</t>
  </si>
  <si>
    <t>Итого</t>
  </si>
  <si>
    <t>Протокол основных заездов класс "Свободный  РМ Легкий"</t>
  </si>
  <si>
    <t>Протокол основных заездов класс "Свободный  РМ Тяжелый"</t>
  </si>
  <si>
    <t>Протокол основных заездов класс "Мини"</t>
  </si>
  <si>
    <t xml:space="preserve">Место </t>
  </si>
  <si>
    <t xml:space="preserve">Очки </t>
  </si>
  <si>
    <t>Свободный РМ Тяжелый</t>
  </si>
  <si>
    <t>Свободный РМ Легкий</t>
  </si>
  <si>
    <t>Гусев Александр</t>
  </si>
  <si>
    <t>Туриев Максим</t>
  </si>
  <si>
    <t>Протокол основных заездов класс "Дети"</t>
  </si>
  <si>
    <t>Протокол основных заездов класс "МИКРО"</t>
  </si>
  <si>
    <t>Гусев Д.С.</t>
  </si>
  <si>
    <t>аккр.№, В21-0001, 1-К</t>
  </si>
  <si>
    <t>Саблина И.Н.</t>
  </si>
  <si>
    <t>Колесов Егор</t>
  </si>
  <si>
    <t>РМ Тяжелый</t>
  </si>
  <si>
    <t>РМ Легкий</t>
  </si>
  <si>
    <t>СТК "Кварц"</t>
  </si>
  <si>
    <t>Хобби</t>
  </si>
  <si>
    <t>Вовк Артем</t>
  </si>
  <si>
    <t>Ястребов Марк</t>
  </si>
  <si>
    <t>р.п. Первомайский</t>
  </si>
  <si>
    <t>Ковалев</t>
  </si>
  <si>
    <t>Аксенов Артем</t>
  </si>
  <si>
    <t>г. Касимов</t>
  </si>
  <si>
    <t>Аксенов Никита</t>
  </si>
  <si>
    <t>Васенев Максим</t>
  </si>
  <si>
    <t>Галкин Никита</t>
  </si>
  <si>
    <t>Мухина Полина</t>
  </si>
  <si>
    <t>Балуев Никита</t>
  </si>
  <si>
    <t>н.с</t>
  </si>
  <si>
    <t>6 заезд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</si>
</sst>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1" xfId="0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/>
    <xf numFmtId="0" fontId="8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20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5" xfId="0" applyFont="1" applyBorder="1" applyAlignment="1"/>
    <xf numFmtId="0" fontId="0" fillId="0" borderId="5" xfId="0" applyBorder="1" applyAlignme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0" fillId="0" borderId="0" xfId="0" applyNumberFormat="1"/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/>
    <xf numFmtId="0" fontId="14" fillId="0" borderId="13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0" borderId="9" xfId="0" applyFont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4" fillId="3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4" fillId="7" borderId="1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85725</xdr:rowOff>
    </xdr:from>
    <xdr:to>
      <xdr:col>4</xdr:col>
      <xdr:colOff>1019175</xdr:colOff>
      <xdr:row>5</xdr:row>
      <xdr:rowOff>19051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85725"/>
          <a:ext cx="895350" cy="885826"/>
        </a:xfrm>
        <a:prstGeom prst="rect">
          <a:avLst/>
        </a:prstGeom>
      </xdr:spPr>
    </xdr:pic>
    <xdr:clientData/>
  </xdr:twoCellAnchor>
  <xdr:twoCellAnchor editAs="oneCell">
    <xdr:from>
      <xdr:col>5</xdr:col>
      <xdr:colOff>1104900</xdr:colOff>
      <xdr:row>0</xdr:row>
      <xdr:rowOff>95251</xdr:rowOff>
    </xdr:from>
    <xdr:to>
      <xdr:col>6</xdr:col>
      <xdr:colOff>1047750</xdr:colOff>
      <xdr:row>4</xdr:row>
      <xdr:rowOff>180975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610225" y="95251"/>
          <a:ext cx="2381250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1095375</xdr:colOff>
      <xdr:row>0</xdr:row>
      <xdr:rowOff>47625</xdr:rowOff>
    </xdr:from>
    <xdr:to>
      <xdr:col>5</xdr:col>
      <xdr:colOff>1038225</xdr:colOff>
      <xdr:row>5</xdr:row>
      <xdr:rowOff>133350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7625"/>
          <a:ext cx="1847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0</xdr:row>
      <xdr:rowOff>0</xdr:rowOff>
    </xdr:from>
    <xdr:to>
      <xdr:col>8</xdr:col>
      <xdr:colOff>409575</xdr:colOff>
      <xdr:row>5</xdr:row>
      <xdr:rowOff>34604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0"/>
          <a:ext cx="1333500" cy="1044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47625</xdr:rowOff>
    </xdr:from>
    <xdr:to>
      <xdr:col>4</xdr:col>
      <xdr:colOff>895350</xdr:colOff>
      <xdr:row>4</xdr:row>
      <xdr:rowOff>171451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47625"/>
          <a:ext cx="895350" cy="885826"/>
        </a:xfrm>
        <a:prstGeom prst="rect">
          <a:avLst/>
        </a:prstGeom>
      </xdr:spPr>
    </xdr:pic>
    <xdr:clientData/>
  </xdr:twoCellAnchor>
  <xdr:twoCellAnchor editAs="oneCell">
    <xdr:from>
      <xdr:col>5</xdr:col>
      <xdr:colOff>990599</xdr:colOff>
      <xdr:row>0</xdr:row>
      <xdr:rowOff>133350</xdr:rowOff>
    </xdr:from>
    <xdr:to>
      <xdr:col>6</xdr:col>
      <xdr:colOff>809624</xdr:colOff>
      <xdr:row>4</xdr:row>
      <xdr:rowOff>161925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410324" y="133350"/>
          <a:ext cx="2257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5</xdr:col>
      <xdr:colOff>847725</xdr:colOff>
      <xdr:row>5</xdr:row>
      <xdr:rowOff>85725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0"/>
          <a:ext cx="1847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19050</xdr:colOff>
      <xdr:row>3</xdr:row>
      <xdr:rowOff>142875</xdr:rowOff>
    </xdr:to>
    <xdr:pic>
      <xdr:nvPicPr>
        <xdr:cNvPr id="3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5" y="28575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12</xdr:col>
      <xdr:colOff>7078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7078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619125</xdr:colOff>
      <xdr:row>0</xdr:row>
      <xdr:rowOff>0</xdr:rowOff>
    </xdr:from>
    <xdr:to>
      <xdr:col>11</xdr:col>
      <xdr:colOff>104775</xdr:colOff>
      <xdr:row>4</xdr:row>
      <xdr:rowOff>138468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0"/>
          <a:ext cx="1162050" cy="909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104775</xdr:colOff>
      <xdr:row>0</xdr:row>
      <xdr:rowOff>0</xdr:rowOff>
    </xdr:from>
    <xdr:to>
      <xdr:col>18</xdr:col>
      <xdr:colOff>111853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1952625</xdr:colOff>
      <xdr:row>3</xdr:row>
      <xdr:rowOff>133350</xdr:rowOff>
    </xdr:to>
    <xdr:pic>
      <xdr:nvPicPr>
        <xdr:cNvPr id="2" name="Picture 7" descr="skbk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9050"/>
          <a:ext cx="2352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216628</xdr:colOff>
      <xdr:row>4</xdr:row>
      <xdr:rowOff>61962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1464403" cy="83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64"/>
  <sheetViews>
    <sheetView topLeftCell="A16" zoomScaleNormal="100" workbookViewId="0">
      <selection activeCell="J14" sqref="J14"/>
    </sheetView>
  </sheetViews>
  <sheetFormatPr defaultColWidth="3.28515625" defaultRowHeight="15" x14ac:dyDescent="0.25"/>
  <cols>
    <col min="1" max="1" width="6" bestFit="1" customWidth="1"/>
    <col min="2" max="2" width="7.42578125" style="7" customWidth="1"/>
    <col min="3" max="3" width="25.5703125" customWidth="1"/>
    <col min="4" max="4" width="13.7109375" hidden="1" customWidth="1"/>
    <col min="5" max="5" width="28.5703125" style="7" customWidth="1"/>
    <col min="6" max="6" width="36.5703125" customWidth="1"/>
    <col min="7" max="7" width="19.7109375" style="46" customWidth="1"/>
    <col min="8" max="8" width="9" style="56" customWidth="1"/>
    <col min="10" max="10" width="5.28515625" customWidth="1"/>
    <col min="11" max="11" width="6" bestFit="1" customWidth="1"/>
  </cols>
  <sheetData>
    <row r="2" spans="2:9" ht="15" customHeight="1" x14ac:dyDescent="0.25">
      <c r="B2" s="173" t="s">
        <v>8</v>
      </c>
      <c r="C2" s="173"/>
      <c r="D2" s="173"/>
      <c r="E2" s="18"/>
    </row>
    <row r="3" spans="2:9" ht="15" customHeight="1" x14ac:dyDescent="0.25">
      <c r="B3" s="173" t="s">
        <v>0</v>
      </c>
      <c r="C3" s="173"/>
      <c r="D3" s="173"/>
      <c r="E3" s="18"/>
      <c r="H3" s="57"/>
    </row>
    <row r="4" spans="2:9" ht="15" customHeight="1" x14ac:dyDescent="0.25">
      <c r="B4" s="174" t="s">
        <v>14</v>
      </c>
      <c r="C4" s="174"/>
      <c r="D4" s="174"/>
      <c r="E4" s="174"/>
    </row>
    <row r="5" spans="2:9" ht="15" customHeight="1" x14ac:dyDescent="0.25">
      <c r="B5" s="174" t="s">
        <v>13</v>
      </c>
      <c r="C5" s="174"/>
      <c r="D5" s="174"/>
      <c r="E5" s="174"/>
    </row>
    <row r="6" spans="2:9" ht="45.75" customHeight="1" x14ac:dyDescent="0.25">
      <c r="B6" s="172" t="s">
        <v>9</v>
      </c>
      <c r="C6" s="172"/>
      <c r="D6" s="167" t="s">
        <v>55</v>
      </c>
      <c r="E6" s="167"/>
      <c r="F6" s="167"/>
      <c r="G6" s="167" t="s">
        <v>21</v>
      </c>
    </row>
    <row r="7" spans="2:9" ht="18.75" customHeight="1" x14ac:dyDescent="0.25">
      <c r="B7" s="172"/>
      <c r="C7" s="172"/>
      <c r="D7" s="168" t="s">
        <v>19</v>
      </c>
      <c r="E7" s="168"/>
      <c r="F7" s="168"/>
      <c r="G7" s="167"/>
    </row>
    <row r="8" spans="2:9" ht="15.75" thickBot="1" x14ac:dyDescent="0.3">
      <c r="D8" s="169"/>
      <c r="E8" s="169"/>
      <c r="F8" s="169"/>
      <c r="G8" s="47">
        <v>0.4236111111111111</v>
      </c>
    </row>
    <row r="9" spans="2:9" ht="29.25" customHeight="1" x14ac:dyDescent="0.25">
      <c r="B9" s="52" t="s">
        <v>3</v>
      </c>
      <c r="C9" s="53" t="s">
        <v>4</v>
      </c>
      <c r="D9" s="54" t="s">
        <v>16</v>
      </c>
      <c r="E9" s="53" t="s">
        <v>5</v>
      </c>
      <c r="F9" s="23" t="s">
        <v>12</v>
      </c>
      <c r="G9" s="55" t="s">
        <v>23</v>
      </c>
      <c r="H9" s="51" t="s">
        <v>22</v>
      </c>
    </row>
    <row r="10" spans="2:9" ht="18" customHeight="1" x14ac:dyDescent="0.25">
      <c r="B10" s="33">
        <v>17</v>
      </c>
      <c r="C10" s="34" t="s">
        <v>46</v>
      </c>
      <c r="D10" s="34"/>
      <c r="E10" s="35" t="s">
        <v>49</v>
      </c>
      <c r="F10" s="35" t="s">
        <v>61</v>
      </c>
      <c r="G10" s="38">
        <v>42</v>
      </c>
      <c r="H10" s="37">
        <v>1500</v>
      </c>
    </row>
    <row r="11" spans="2:9" ht="18" customHeight="1" x14ac:dyDescent="0.25">
      <c r="B11" s="33">
        <v>96</v>
      </c>
      <c r="C11" s="34" t="s">
        <v>47</v>
      </c>
      <c r="D11" s="34"/>
      <c r="E11" s="35" t="s">
        <v>49</v>
      </c>
      <c r="F11" s="35" t="s">
        <v>61</v>
      </c>
      <c r="G11" s="36">
        <v>51</v>
      </c>
      <c r="H11" s="58">
        <v>1500</v>
      </c>
    </row>
    <row r="12" spans="2:9" ht="18" customHeight="1" x14ac:dyDescent="0.25">
      <c r="B12" s="33">
        <v>76</v>
      </c>
      <c r="C12" s="34" t="s">
        <v>48</v>
      </c>
      <c r="D12" s="34"/>
      <c r="E12" s="35" t="s">
        <v>49</v>
      </c>
      <c r="F12" s="35" t="s">
        <v>61</v>
      </c>
      <c r="G12" s="36">
        <v>69</v>
      </c>
      <c r="H12" s="58">
        <v>1500</v>
      </c>
    </row>
    <row r="13" spans="2:9" ht="18" customHeight="1" x14ac:dyDescent="0.25">
      <c r="B13" s="41">
        <v>1</v>
      </c>
      <c r="C13" s="42" t="s">
        <v>32</v>
      </c>
      <c r="D13" s="86"/>
      <c r="E13" s="117" t="s">
        <v>70</v>
      </c>
      <c r="F13" s="117" t="s">
        <v>61</v>
      </c>
      <c r="G13" s="118">
        <v>29</v>
      </c>
      <c r="H13" s="58">
        <v>1500</v>
      </c>
    </row>
    <row r="14" spans="2:9" ht="18" customHeight="1" x14ac:dyDescent="0.25">
      <c r="B14" s="41">
        <v>50</v>
      </c>
      <c r="C14" s="42" t="s">
        <v>106</v>
      </c>
      <c r="D14" s="43"/>
      <c r="E14" s="129" t="s">
        <v>107</v>
      </c>
      <c r="F14" s="129" t="s">
        <v>61</v>
      </c>
      <c r="G14" s="123">
        <v>13</v>
      </c>
      <c r="H14" s="39">
        <v>1500</v>
      </c>
      <c r="I14" t="s">
        <v>108</v>
      </c>
    </row>
    <row r="15" spans="2:9" ht="18" customHeight="1" x14ac:dyDescent="0.25">
      <c r="B15" s="41"/>
      <c r="C15" s="42"/>
      <c r="D15" s="43"/>
      <c r="E15" s="108"/>
      <c r="F15" s="106"/>
      <c r="G15" s="107"/>
      <c r="H15" s="39"/>
    </row>
    <row r="16" spans="2:9" ht="18" customHeight="1" x14ac:dyDescent="0.25">
      <c r="B16" s="41">
        <v>5</v>
      </c>
      <c r="C16" s="42" t="s">
        <v>113</v>
      </c>
      <c r="D16" s="43"/>
      <c r="E16" s="129" t="s">
        <v>59</v>
      </c>
      <c r="F16" s="128" t="s">
        <v>66</v>
      </c>
      <c r="G16" s="123">
        <v>10</v>
      </c>
      <c r="H16" s="58">
        <v>1500</v>
      </c>
    </row>
    <row r="17" spans="2:10" ht="18" customHeight="1" x14ac:dyDescent="0.25">
      <c r="B17" s="41"/>
      <c r="C17" s="42"/>
      <c r="D17" s="43"/>
      <c r="E17" s="108"/>
      <c r="F17" s="106"/>
      <c r="G17" s="107"/>
      <c r="H17" s="58"/>
    </row>
    <row r="18" spans="2:10" ht="18" customHeight="1" x14ac:dyDescent="0.25">
      <c r="B18" s="41">
        <v>17</v>
      </c>
      <c r="C18" s="42" t="s">
        <v>33</v>
      </c>
      <c r="D18" s="43"/>
      <c r="E18" s="35" t="s">
        <v>70</v>
      </c>
      <c r="F18" s="40" t="s">
        <v>65</v>
      </c>
      <c r="G18" s="38">
        <v>26</v>
      </c>
      <c r="H18" s="58">
        <v>1500</v>
      </c>
    </row>
    <row r="19" spans="2:10" ht="18" customHeight="1" x14ac:dyDescent="0.25">
      <c r="B19" s="41">
        <v>14</v>
      </c>
      <c r="C19" s="42" t="s">
        <v>63</v>
      </c>
      <c r="D19" s="43"/>
      <c r="E19" s="35" t="s">
        <v>64</v>
      </c>
      <c r="F19" s="40" t="s">
        <v>65</v>
      </c>
      <c r="G19" s="38">
        <v>23</v>
      </c>
      <c r="H19" s="58">
        <v>1500</v>
      </c>
    </row>
    <row r="20" spans="2:10" ht="18" customHeight="1" x14ac:dyDescent="0.25">
      <c r="B20" s="41">
        <v>27</v>
      </c>
      <c r="C20" s="42" t="s">
        <v>109</v>
      </c>
      <c r="D20" s="43"/>
      <c r="E20" s="129" t="s">
        <v>110</v>
      </c>
      <c r="F20" s="128" t="s">
        <v>65</v>
      </c>
      <c r="G20" s="123">
        <v>15</v>
      </c>
      <c r="H20" s="58">
        <v>1500</v>
      </c>
    </row>
    <row r="21" spans="2:10" ht="18" customHeight="1" x14ac:dyDescent="0.25">
      <c r="B21" s="41"/>
      <c r="C21" s="42"/>
      <c r="D21" s="43"/>
      <c r="E21" s="129"/>
      <c r="F21" s="128"/>
      <c r="G21" s="123"/>
      <c r="H21" s="58"/>
    </row>
    <row r="22" spans="2:10" ht="18" customHeight="1" x14ac:dyDescent="0.25">
      <c r="B22" s="41">
        <v>55</v>
      </c>
      <c r="C22" s="42" t="s">
        <v>105</v>
      </c>
      <c r="D22" s="43"/>
      <c r="E22" s="129" t="s">
        <v>107</v>
      </c>
      <c r="F22" s="128" t="s">
        <v>104</v>
      </c>
      <c r="G22" s="123">
        <v>65</v>
      </c>
      <c r="H22" s="58">
        <v>1500</v>
      </c>
      <c r="I22" t="s">
        <v>108</v>
      </c>
    </row>
    <row r="23" spans="2:10" ht="18" customHeight="1" x14ac:dyDescent="0.25">
      <c r="B23" s="155">
        <v>24</v>
      </c>
      <c r="C23" s="156" t="s">
        <v>114</v>
      </c>
      <c r="D23" s="157"/>
      <c r="E23" s="158" t="s">
        <v>59</v>
      </c>
      <c r="F23" s="128" t="s">
        <v>104</v>
      </c>
      <c r="G23" s="123">
        <v>21</v>
      </c>
      <c r="H23" s="58">
        <v>1500</v>
      </c>
    </row>
    <row r="24" spans="2:10" ht="18" customHeight="1" x14ac:dyDescent="0.25">
      <c r="B24" s="128">
        <v>28</v>
      </c>
      <c r="C24" s="42" t="s">
        <v>115</v>
      </c>
      <c r="D24" s="43"/>
      <c r="E24" s="129" t="s">
        <v>59</v>
      </c>
      <c r="F24" s="39" t="s">
        <v>104</v>
      </c>
      <c r="G24" s="123">
        <v>61</v>
      </c>
      <c r="H24" s="58">
        <v>1500</v>
      </c>
    </row>
    <row r="25" spans="2:10" ht="18" customHeight="1" x14ac:dyDescent="0.25">
      <c r="B25" s="159"/>
      <c r="C25" s="160"/>
      <c r="D25" s="161"/>
      <c r="E25" s="162"/>
      <c r="F25" s="128"/>
      <c r="G25" s="123"/>
      <c r="H25" s="58"/>
    </row>
    <row r="26" spans="2:10" ht="18" customHeight="1" x14ac:dyDescent="0.25">
      <c r="B26" s="41"/>
      <c r="C26" s="42"/>
      <c r="D26" s="43"/>
      <c r="E26" s="108"/>
      <c r="F26" s="106"/>
      <c r="G26" s="107"/>
      <c r="H26" s="58"/>
    </row>
    <row r="27" spans="2:10" ht="18" customHeight="1" x14ac:dyDescent="0.25">
      <c r="B27" s="41">
        <v>18</v>
      </c>
      <c r="C27" s="34" t="s">
        <v>36</v>
      </c>
      <c r="D27" s="34"/>
      <c r="E27" s="35" t="s">
        <v>67</v>
      </c>
      <c r="F27" s="108" t="s">
        <v>58</v>
      </c>
      <c r="G27" s="36">
        <v>67</v>
      </c>
      <c r="H27" s="58">
        <v>1500</v>
      </c>
    </row>
    <row r="28" spans="2:10" ht="18" customHeight="1" x14ac:dyDescent="0.25">
      <c r="B28" s="41">
        <v>52</v>
      </c>
      <c r="C28" s="34" t="s">
        <v>45</v>
      </c>
      <c r="D28" s="34"/>
      <c r="E28" s="35" t="s">
        <v>54</v>
      </c>
      <c r="F28" s="108" t="s">
        <v>58</v>
      </c>
      <c r="G28" s="36">
        <v>9</v>
      </c>
      <c r="H28" s="58">
        <v>1500</v>
      </c>
    </row>
    <row r="29" spans="2:10" ht="18" customHeight="1" x14ac:dyDescent="0.25">
      <c r="B29" s="41"/>
      <c r="C29" s="34"/>
      <c r="D29" s="34"/>
      <c r="E29" s="129"/>
      <c r="F29" s="129"/>
      <c r="G29" s="36"/>
      <c r="H29" s="58"/>
    </row>
    <row r="30" spans="2:10" ht="18" customHeight="1" x14ac:dyDescent="0.25">
      <c r="B30" s="41">
        <v>99</v>
      </c>
      <c r="C30" s="34" t="s">
        <v>62</v>
      </c>
      <c r="D30" s="34"/>
      <c r="E30" s="35" t="s">
        <v>53</v>
      </c>
      <c r="F30" s="40" t="s">
        <v>60</v>
      </c>
      <c r="G30" s="36">
        <v>40</v>
      </c>
      <c r="H30" s="58">
        <v>1500</v>
      </c>
    </row>
    <row r="31" spans="2:10" ht="18" customHeight="1" x14ac:dyDescent="0.25">
      <c r="B31" s="41">
        <v>88</v>
      </c>
      <c r="C31" s="42" t="s">
        <v>68</v>
      </c>
      <c r="D31" s="43"/>
      <c r="E31" s="35" t="s">
        <v>52</v>
      </c>
      <c r="F31" s="40" t="s">
        <v>60</v>
      </c>
      <c r="G31" s="107">
        <v>11</v>
      </c>
      <c r="H31" s="58">
        <v>1500</v>
      </c>
      <c r="I31" s="4"/>
      <c r="J31" s="4"/>
    </row>
    <row r="32" spans="2:10" ht="18" customHeight="1" x14ac:dyDescent="0.25">
      <c r="B32" s="41">
        <v>52</v>
      </c>
      <c r="C32" s="34" t="s">
        <v>45</v>
      </c>
      <c r="D32" s="34"/>
      <c r="E32" s="129" t="s">
        <v>54</v>
      </c>
      <c r="F32" s="119" t="s">
        <v>60</v>
      </c>
      <c r="G32" s="120">
        <v>1</v>
      </c>
      <c r="H32" s="58">
        <v>1500</v>
      </c>
    </row>
    <row r="33" spans="2:8" ht="18" customHeight="1" x14ac:dyDescent="0.25">
      <c r="B33" s="41"/>
      <c r="C33" s="42"/>
      <c r="D33" s="43"/>
      <c r="E33" s="108"/>
      <c r="F33" s="106"/>
      <c r="G33" s="107"/>
      <c r="H33" s="58"/>
    </row>
    <row r="34" spans="2:8" ht="18" customHeight="1" x14ac:dyDescent="0.25">
      <c r="B34" s="41">
        <v>11</v>
      </c>
      <c r="C34" s="34" t="s">
        <v>69</v>
      </c>
      <c r="D34" s="34"/>
      <c r="E34" s="35" t="s">
        <v>49</v>
      </c>
      <c r="F34" s="108" t="s">
        <v>92</v>
      </c>
      <c r="G34" s="36">
        <v>31</v>
      </c>
      <c r="H34" s="58">
        <v>2500</v>
      </c>
    </row>
    <row r="35" spans="2:8" ht="18" customHeight="1" x14ac:dyDescent="0.25">
      <c r="B35" s="41">
        <v>15</v>
      </c>
      <c r="C35" s="34" t="s">
        <v>34</v>
      </c>
      <c r="D35" s="34"/>
      <c r="E35" s="35" t="s">
        <v>51</v>
      </c>
      <c r="F35" s="108" t="s">
        <v>92</v>
      </c>
      <c r="G35" s="36">
        <v>12</v>
      </c>
      <c r="H35" s="58">
        <v>2500</v>
      </c>
    </row>
    <row r="36" spans="2:8" ht="18" customHeight="1" x14ac:dyDescent="0.25">
      <c r="B36" s="41">
        <v>33</v>
      </c>
      <c r="C36" s="34" t="s">
        <v>37</v>
      </c>
      <c r="D36" s="34"/>
      <c r="E36" s="35" t="s">
        <v>52</v>
      </c>
      <c r="F36" s="108" t="s">
        <v>92</v>
      </c>
      <c r="G36" s="36">
        <v>28</v>
      </c>
      <c r="H36" s="58">
        <v>2500</v>
      </c>
    </row>
    <row r="37" spans="2:8" ht="18" customHeight="1" x14ac:dyDescent="0.25">
      <c r="B37" s="41">
        <v>70</v>
      </c>
      <c r="C37" s="34" t="s">
        <v>38</v>
      </c>
      <c r="D37" s="34"/>
      <c r="E37" s="35" t="s">
        <v>52</v>
      </c>
      <c r="F37" s="108" t="s">
        <v>92</v>
      </c>
      <c r="G37" s="36">
        <v>5</v>
      </c>
      <c r="H37" s="58">
        <v>2500</v>
      </c>
    </row>
    <row r="38" spans="2:8" ht="18" customHeight="1" x14ac:dyDescent="0.25">
      <c r="B38" s="41">
        <v>51</v>
      </c>
      <c r="C38" s="34" t="s">
        <v>40</v>
      </c>
      <c r="D38" s="34"/>
      <c r="E38" s="35" t="s">
        <v>51</v>
      </c>
      <c r="F38" s="35" t="s">
        <v>92</v>
      </c>
      <c r="G38" s="36">
        <v>59</v>
      </c>
      <c r="H38" s="58">
        <v>2500</v>
      </c>
    </row>
    <row r="39" spans="2:8" ht="18" customHeight="1" x14ac:dyDescent="0.25">
      <c r="B39" s="41">
        <v>1</v>
      </c>
      <c r="C39" s="34" t="s">
        <v>42</v>
      </c>
      <c r="D39" s="34"/>
      <c r="E39" s="129" t="s">
        <v>54</v>
      </c>
      <c r="F39" s="129" t="s">
        <v>92</v>
      </c>
      <c r="G39" s="36">
        <v>20</v>
      </c>
      <c r="H39" s="58">
        <v>2500</v>
      </c>
    </row>
    <row r="40" spans="2:8" ht="18" customHeight="1" x14ac:dyDescent="0.25">
      <c r="B40" s="41">
        <v>50</v>
      </c>
      <c r="C40" s="42" t="s">
        <v>94</v>
      </c>
      <c r="D40" s="43"/>
      <c r="E40" s="35" t="s">
        <v>51</v>
      </c>
      <c r="F40" s="106" t="s">
        <v>92</v>
      </c>
      <c r="G40" s="107">
        <v>50</v>
      </c>
      <c r="H40" s="58">
        <v>2500</v>
      </c>
    </row>
    <row r="41" spans="2:8" ht="18" customHeight="1" x14ac:dyDescent="0.25">
      <c r="B41" s="41">
        <v>25</v>
      </c>
      <c r="C41" s="42" t="s">
        <v>111</v>
      </c>
      <c r="D41" s="43"/>
      <c r="E41" s="129" t="s">
        <v>110</v>
      </c>
      <c r="F41" s="109" t="s">
        <v>92</v>
      </c>
      <c r="G41" s="110">
        <v>52</v>
      </c>
      <c r="H41" s="58">
        <v>2500</v>
      </c>
    </row>
    <row r="42" spans="2:8" ht="18" customHeight="1" x14ac:dyDescent="0.25">
      <c r="B42" s="41">
        <v>13</v>
      </c>
      <c r="C42" s="34" t="s">
        <v>30</v>
      </c>
      <c r="D42" s="34"/>
      <c r="E42" s="129" t="s">
        <v>50</v>
      </c>
      <c r="F42" s="128" t="s">
        <v>92</v>
      </c>
      <c r="G42" s="36">
        <v>54</v>
      </c>
      <c r="H42" s="58">
        <v>2500</v>
      </c>
    </row>
    <row r="43" spans="2:8" ht="18" customHeight="1" x14ac:dyDescent="0.25">
      <c r="B43" s="41">
        <v>9</v>
      </c>
      <c r="C43" s="34" t="s">
        <v>100</v>
      </c>
      <c r="D43" s="34"/>
      <c r="E43" s="111" t="s">
        <v>50</v>
      </c>
      <c r="F43" s="128" t="s">
        <v>92</v>
      </c>
      <c r="G43" s="110">
        <v>25</v>
      </c>
      <c r="H43" s="58">
        <v>2500</v>
      </c>
    </row>
    <row r="44" spans="2:8" ht="18" customHeight="1" thickBot="1" x14ac:dyDescent="0.3">
      <c r="B44" s="166">
        <v>10</v>
      </c>
      <c r="C44" s="112" t="s">
        <v>112</v>
      </c>
      <c r="D44" s="112"/>
      <c r="E44" s="44" t="s">
        <v>53</v>
      </c>
      <c r="F44" s="128" t="s">
        <v>92</v>
      </c>
      <c r="G44" s="113">
        <v>58</v>
      </c>
      <c r="H44" s="58">
        <v>2500</v>
      </c>
    </row>
    <row r="45" spans="2:8" ht="18" customHeight="1" x14ac:dyDescent="0.25">
      <c r="B45" s="41"/>
      <c r="C45" s="42"/>
      <c r="D45" s="43"/>
      <c r="E45" s="129"/>
      <c r="F45" s="128"/>
      <c r="G45" s="123"/>
      <c r="H45" s="58"/>
    </row>
    <row r="46" spans="2:8" ht="18" customHeight="1" x14ac:dyDescent="0.25">
      <c r="B46" s="41">
        <v>75</v>
      </c>
      <c r="C46" s="34" t="s">
        <v>31</v>
      </c>
      <c r="D46" s="34"/>
      <c r="E46" s="35" t="s">
        <v>51</v>
      </c>
      <c r="F46" s="35" t="s">
        <v>91</v>
      </c>
      <c r="G46" s="36">
        <v>24</v>
      </c>
      <c r="H46" s="58">
        <v>2500</v>
      </c>
    </row>
    <row r="47" spans="2:8" ht="18" customHeight="1" x14ac:dyDescent="0.25">
      <c r="B47" s="41">
        <v>95</v>
      </c>
      <c r="C47" s="34" t="s">
        <v>35</v>
      </c>
      <c r="D47" s="34"/>
      <c r="E47" s="35" t="s">
        <v>49</v>
      </c>
      <c r="F47" s="35" t="s">
        <v>91</v>
      </c>
      <c r="G47" s="36">
        <v>70</v>
      </c>
      <c r="H47" s="58">
        <v>2500</v>
      </c>
    </row>
    <row r="48" spans="2:8" ht="18" customHeight="1" x14ac:dyDescent="0.25">
      <c r="B48" s="41">
        <v>46</v>
      </c>
      <c r="C48" s="34" t="s">
        <v>39</v>
      </c>
      <c r="D48" s="34"/>
      <c r="E48" s="35" t="s">
        <v>50</v>
      </c>
      <c r="F48" s="35" t="s">
        <v>91</v>
      </c>
      <c r="G48" s="36">
        <v>62</v>
      </c>
      <c r="H48" s="58">
        <v>2500</v>
      </c>
    </row>
    <row r="49" spans="1:20" ht="18" customHeight="1" x14ac:dyDescent="0.25">
      <c r="B49" s="41">
        <v>88</v>
      </c>
      <c r="C49" s="34" t="s">
        <v>43</v>
      </c>
      <c r="D49" s="34"/>
      <c r="E49" s="35" t="s">
        <v>54</v>
      </c>
      <c r="F49" s="35" t="s">
        <v>91</v>
      </c>
      <c r="G49" s="36">
        <v>34</v>
      </c>
      <c r="H49" s="58">
        <v>2500</v>
      </c>
    </row>
    <row r="50" spans="1:20" ht="18" customHeight="1" x14ac:dyDescent="0.25">
      <c r="B50" s="41">
        <v>98</v>
      </c>
      <c r="C50" s="34" t="s">
        <v>44</v>
      </c>
      <c r="D50" s="34"/>
      <c r="E50" s="35" t="s">
        <v>54</v>
      </c>
      <c r="F50" s="35" t="s">
        <v>91</v>
      </c>
      <c r="G50" s="36">
        <v>14</v>
      </c>
      <c r="H50" s="58">
        <v>2500</v>
      </c>
    </row>
    <row r="51" spans="1:20" ht="18" customHeight="1" x14ac:dyDescent="0.25">
      <c r="B51" s="41">
        <v>277</v>
      </c>
      <c r="C51" s="34" t="s">
        <v>41</v>
      </c>
      <c r="D51" s="34"/>
      <c r="E51" s="35" t="s">
        <v>53</v>
      </c>
      <c r="F51" s="35" t="s">
        <v>91</v>
      </c>
      <c r="G51" s="36">
        <v>35</v>
      </c>
      <c r="H51" s="58">
        <v>2500</v>
      </c>
    </row>
    <row r="52" spans="1:20" ht="18" customHeight="1" x14ac:dyDescent="0.25">
      <c r="B52" s="41">
        <v>19</v>
      </c>
      <c r="C52" s="42" t="s">
        <v>93</v>
      </c>
      <c r="D52" s="43"/>
      <c r="E52" s="111" t="s">
        <v>53</v>
      </c>
      <c r="F52" s="109" t="s">
        <v>91</v>
      </c>
      <c r="G52" s="110">
        <v>19</v>
      </c>
      <c r="H52" s="58">
        <v>2500</v>
      </c>
    </row>
    <row r="53" spans="1:20" ht="18" customHeight="1" x14ac:dyDescent="0.25">
      <c r="B53" s="41"/>
      <c r="C53" s="42"/>
      <c r="D53" s="43"/>
      <c r="E53" s="129"/>
      <c r="F53" s="128"/>
      <c r="G53" s="123"/>
      <c r="H53" s="58"/>
    </row>
    <row r="54" spans="1:20" ht="15.75" thickBot="1" x14ac:dyDescent="0.3">
      <c r="B54" s="170" t="s">
        <v>7</v>
      </c>
      <c r="C54" s="171"/>
      <c r="D54" s="6"/>
      <c r="E54" s="29"/>
      <c r="F54" s="1"/>
      <c r="G54" s="48"/>
      <c r="N54" s="3"/>
      <c r="O54" s="3"/>
      <c r="P54" s="3"/>
      <c r="Q54" s="3"/>
      <c r="R54" s="3"/>
      <c r="S54" s="3"/>
      <c r="T54" s="3"/>
    </row>
    <row r="55" spans="1:20" x14ac:dyDescent="0.25">
      <c r="F55" s="5"/>
      <c r="G55" s="4"/>
      <c r="H55" s="56">
        <f>SUM(H10:H54)</f>
        <v>70500</v>
      </c>
      <c r="I55" t="s">
        <v>73</v>
      </c>
      <c r="N55" s="3"/>
      <c r="O55" s="3"/>
      <c r="P55" s="3"/>
      <c r="Q55" s="3"/>
      <c r="R55" s="3"/>
      <c r="S55" s="3"/>
      <c r="T55" s="3"/>
    </row>
    <row r="56" spans="1:20" x14ac:dyDescent="0.25">
      <c r="B56" s="122"/>
      <c r="C56" s="122" t="s">
        <v>1</v>
      </c>
      <c r="D56" s="105"/>
      <c r="F56" s="3" t="s">
        <v>15</v>
      </c>
      <c r="H56" s="56">
        <v>2000</v>
      </c>
      <c r="I56" t="s">
        <v>71</v>
      </c>
      <c r="N56" s="3"/>
      <c r="O56" s="3"/>
      <c r="P56" s="3"/>
      <c r="Q56" s="3"/>
      <c r="R56" s="3"/>
      <c r="S56" s="3"/>
      <c r="T56" s="3"/>
    </row>
    <row r="57" spans="1:20" x14ac:dyDescent="0.25">
      <c r="B57"/>
      <c r="C57" s="7"/>
      <c r="F57" s="3" t="s">
        <v>98</v>
      </c>
      <c r="H57" s="56">
        <f>SUM(H55:H56)</f>
        <v>72500</v>
      </c>
      <c r="I57" t="s">
        <v>74</v>
      </c>
      <c r="N57" s="3"/>
      <c r="O57" s="3"/>
      <c r="P57" s="3"/>
      <c r="Q57" s="3"/>
      <c r="R57" s="3"/>
      <c r="S57" s="3"/>
      <c r="T57" s="3"/>
    </row>
    <row r="58" spans="1:20" x14ac:dyDescent="0.25">
      <c r="B58"/>
      <c r="C58" s="7"/>
    </row>
    <row r="59" spans="1:20" s="4" customFormat="1" x14ac:dyDescent="0.25">
      <c r="B59" s="122"/>
      <c r="C59" s="122"/>
      <c r="D59" s="105"/>
      <c r="E59" s="7"/>
      <c r="F59" s="3"/>
      <c r="G59" s="50"/>
      <c r="H59" s="56"/>
    </row>
    <row r="60" spans="1:20" x14ac:dyDescent="0.25">
      <c r="F60" s="3"/>
      <c r="H60" s="49"/>
    </row>
    <row r="61" spans="1:20" x14ac:dyDescent="0.25">
      <c r="G61" s="49"/>
      <c r="H61" s="57"/>
    </row>
    <row r="62" spans="1:20" x14ac:dyDescent="0.25">
      <c r="B62" s="27"/>
      <c r="C62" s="4"/>
      <c r="D62" s="4"/>
      <c r="E62" s="27"/>
      <c r="F62" s="4"/>
      <c r="G62" s="45"/>
      <c r="H62" s="57"/>
    </row>
    <row r="63" spans="1:20" x14ac:dyDescent="0.25">
      <c r="A63" s="122"/>
      <c r="H63" s="49"/>
    </row>
    <row r="64" spans="1:20" x14ac:dyDescent="0.25">
      <c r="H64" s="57"/>
    </row>
  </sheetData>
  <sortState ref="B47:H73">
    <sortCondition ref="F47:F73"/>
  </sortState>
  <mergeCells count="9">
    <mergeCell ref="G6:G7"/>
    <mergeCell ref="D7:F8"/>
    <mergeCell ref="B54:C54"/>
    <mergeCell ref="B6:C7"/>
    <mergeCell ref="B2:D2"/>
    <mergeCell ref="B3:D3"/>
    <mergeCell ref="D6:F6"/>
    <mergeCell ref="B4:E4"/>
    <mergeCell ref="B5:E5"/>
  </mergeCells>
  <pageMargins left="0.38" right="0.25" top="0.75" bottom="0.75" header="0.36" footer="0.3"/>
  <pageSetup paperSize="9" scale="6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12" sqref="N12"/>
    </sheetView>
  </sheetViews>
  <sheetFormatPr defaultRowHeight="15" x14ac:dyDescent="0.25"/>
  <cols>
    <col min="1" max="1" width="6" customWidth="1"/>
    <col min="2" max="2" width="36.42578125" customWidth="1"/>
    <col min="3" max="3" width="29.42578125" hidden="1" customWidth="1"/>
    <col min="4" max="4" width="25.7109375" customWidth="1"/>
    <col min="5" max="5" width="19.42578125" customWidth="1"/>
    <col min="6" max="6" width="18.28515625" customWidth="1"/>
    <col min="7" max="7" width="9.7109375" customWidth="1"/>
    <col min="8" max="8" width="5.7109375" customWidth="1"/>
    <col min="9" max="9" width="7" customWidth="1"/>
  </cols>
  <sheetData>
    <row r="1" spans="1:10" ht="15.75" x14ac:dyDescent="0.25">
      <c r="D1" s="169" t="s">
        <v>0</v>
      </c>
      <c r="E1" s="169"/>
      <c r="F1" s="169"/>
      <c r="G1" s="72"/>
    </row>
    <row r="2" spans="1:10" x14ac:dyDescent="0.25">
      <c r="D2" s="209" t="s">
        <v>17</v>
      </c>
      <c r="E2" s="209"/>
      <c r="F2" s="209"/>
      <c r="G2" s="25"/>
      <c r="H2" s="25"/>
      <c r="I2" s="25"/>
      <c r="J2" s="25"/>
    </row>
    <row r="3" spans="1:10" ht="15" customHeight="1" x14ac:dyDescent="0.25">
      <c r="D3" s="210" t="s">
        <v>20</v>
      </c>
      <c r="E3" s="210"/>
      <c r="F3" s="210"/>
      <c r="G3" s="26"/>
      <c r="H3" s="26"/>
      <c r="I3" s="26"/>
      <c r="J3" s="26"/>
    </row>
    <row r="4" spans="1:10" ht="15" customHeight="1" x14ac:dyDescent="0.25">
      <c r="D4" s="210"/>
      <c r="E4" s="210"/>
      <c r="F4" s="210"/>
      <c r="G4" s="26"/>
      <c r="H4" s="26"/>
      <c r="I4" s="26"/>
      <c r="J4" s="26"/>
    </row>
    <row r="5" spans="1:10" ht="18.75" x14ac:dyDescent="0.3">
      <c r="B5" s="17" t="s">
        <v>18</v>
      </c>
      <c r="C5" s="17"/>
      <c r="D5" s="211" t="s">
        <v>82</v>
      </c>
      <c r="E5" s="211"/>
      <c r="F5" s="211"/>
      <c r="G5" s="73"/>
      <c r="I5" s="215"/>
      <c r="J5" s="216"/>
    </row>
    <row r="6" spans="1:10" x14ac:dyDescent="0.25">
      <c r="B6" s="16">
        <v>44227</v>
      </c>
    </row>
    <row r="7" spans="1:10" ht="20.100000000000001" customHeight="1" x14ac:dyDescent="0.25">
      <c r="A7" s="207" t="s">
        <v>83</v>
      </c>
      <c r="B7" s="207" t="s">
        <v>84</v>
      </c>
      <c r="C7" s="69"/>
      <c r="D7" s="207" t="s">
        <v>79</v>
      </c>
      <c r="E7" s="213" t="s">
        <v>85</v>
      </c>
      <c r="F7" s="214"/>
      <c r="G7" s="68"/>
      <c r="H7" s="217"/>
      <c r="I7" s="217"/>
    </row>
    <row r="8" spans="1:10" ht="20.100000000000001" customHeight="1" x14ac:dyDescent="0.25">
      <c r="A8" s="208"/>
      <c r="B8" s="208"/>
      <c r="C8" s="70"/>
      <c r="D8" s="208"/>
      <c r="E8" s="67" t="s">
        <v>76</v>
      </c>
      <c r="F8" s="67" t="s">
        <v>75</v>
      </c>
      <c r="G8" s="67"/>
      <c r="H8" s="222"/>
      <c r="I8" s="222"/>
    </row>
    <row r="9" spans="1:10" ht="20.100000000000001" customHeight="1" x14ac:dyDescent="0.3">
      <c r="A9" s="33">
        <v>1</v>
      </c>
      <c r="B9" s="102" t="s">
        <v>81</v>
      </c>
      <c r="C9" s="34"/>
      <c r="D9" s="71" t="s">
        <v>51</v>
      </c>
      <c r="E9" s="82">
        <f>E19+E20+E22+E25</f>
        <v>63</v>
      </c>
      <c r="F9" s="104">
        <v>1</v>
      </c>
      <c r="G9" s="19"/>
      <c r="H9" s="222"/>
      <c r="I9" s="222"/>
    </row>
    <row r="10" spans="1:10" ht="20.100000000000001" customHeight="1" x14ac:dyDescent="0.3">
      <c r="A10" s="41">
        <v>2</v>
      </c>
      <c r="B10" s="102" t="s">
        <v>57</v>
      </c>
      <c r="C10" s="84"/>
      <c r="D10" s="128" t="s">
        <v>54</v>
      </c>
      <c r="E10" s="82">
        <f>E23+E26+E27</f>
        <v>19</v>
      </c>
      <c r="F10" s="104">
        <v>2</v>
      </c>
      <c r="G10" s="19"/>
      <c r="H10" s="222"/>
      <c r="I10" s="222"/>
    </row>
    <row r="11" spans="1:10" ht="20.100000000000001" customHeight="1" x14ac:dyDescent="0.25">
      <c r="A11" s="41">
        <v>3</v>
      </c>
      <c r="B11" s="103" t="s">
        <v>77</v>
      </c>
      <c r="C11" s="71"/>
      <c r="D11" s="66" t="s">
        <v>52</v>
      </c>
      <c r="E11" s="82">
        <f>E21+E24</f>
        <v>17</v>
      </c>
      <c r="F11" s="104">
        <v>3</v>
      </c>
      <c r="G11" s="19"/>
      <c r="H11" s="222"/>
      <c r="I11" s="222"/>
    </row>
    <row r="12" spans="1:10" ht="20.100000000000001" customHeight="1" x14ac:dyDescent="0.25">
      <c r="A12" s="19"/>
      <c r="B12" s="19"/>
      <c r="C12" s="19"/>
      <c r="D12" s="19"/>
      <c r="E12" s="222"/>
      <c r="F12" s="222"/>
      <c r="G12" s="19"/>
      <c r="H12" s="222"/>
      <c r="I12" s="222"/>
    </row>
    <row r="13" spans="1:10" ht="20.100000000000001" customHeight="1" x14ac:dyDescent="0.25">
      <c r="A13" s="146"/>
      <c r="B13" s="146"/>
      <c r="C13" s="146"/>
      <c r="D13" s="146"/>
      <c r="E13" s="147"/>
      <c r="F13" s="147"/>
      <c r="G13" s="146"/>
      <c r="H13" s="147"/>
      <c r="I13" s="147"/>
    </row>
    <row r="14" spans="1:10" ht="20.100000000000001" customHeight="1" x14ac:dyDescent="0.25">
      <c r="A14" s="146"/>
      <c r="B14" s="179" t="s">
        <v>1</v>
      </c>
      <c r="C14" s="179"/>
      <c r="D14" s="179"/>
      <c r="E14" s="179"/>
      <c r="F14" s="139"/>
      <c r="G14" s="3" t="s">
        <v>97</v>
      </c>
      <c r="I14" s="147"/>
    </row>
    <row r="15" spans="1:10" ht="20.100000000000001" customHeight="1" x14ac:dyDescent="0.25">
      <c r="A15" s="146"/>
      <c r="C15" s="139"/>
      <c r="F15" s="139"/>
      <c r="G15" s="3" t="s">
        <v>98</v>
      </c>
      <c r="I15" s="147"/>
    </row>
    <row r="16" spans="1:10" ht="20.100000000000001" customHeight="1" x14ac:dyDescent="0.25">
      <c r="A16" s="146"/>
      <c r="C16" s="139"/>
      <c r="F16" s="139"/>
      <c r="I16" s="147"/>
    </row>
    <row r="17" spans="1:9" ht="20.100000000000001" customHeight="1" x14ac:dyDescent="0.25">
      <c r="A17" s="146"/>
      <c r="B17" s="179" t="s">
        <v>2</v>
      </c>
      <c r="C17" s="179"/>
      <c r="D17" s="179"/>
      <c r="E17" s="179"/>
      <c r="F17" s="139"/>
      <c r="G17" s="3" t="s">
        <v>99</v>
      </c>
      <c r="I17" s="147"/>
    </row>
    <row r="18" spans="1:9" ht="20.100000000000001" customHeight="1" x14ac:dyDescent="0.25">
      <c r="A18" s="146"/>
      <c r="B18" s="146"/>
      <c r="C18" s="146"/>
      <c r="D18" s="146"/>
      <c r="E18" s="147"/>
      <c r="F18" s="147"/>
      <c r="G18" s="146"/>
      <c r="H18" s="147"/>
      <c r="I18" s="147"/>
    </row>
    <row r="19" spans="1:9" ht="15.75" x14ac:dyDescent="0.25">
      <c r="A19" s="233">
        <v>1</v>
      </c>
      <c r="B19" s="234" t="s">
        <v>32</v>
      </c>
      <c r="C19" s="235" t="s">
        <v>70</v>
      </c>
      <c r="D19" s="128" t="s">
        <v>61</v>
      </c>
      <c r="E19" s="236">
        <v>20</v>
      </c>
    </row>
    <row r="20" spans="1:9" ht="15.75" x14ac:dyDescent="0.25">
      <c r="A20" s="229">
        <v>50</v>
      </c>
      <c r="B20" s="230" t="s">
        <v>94</v>
      </c>
      <c r="C20" s="237"/>
      <c r="D20" s="231" t="s">
        <v>51</v>
      </c>
      <c r="E20" s="238">
        <v>20</v>
      </c>
    </row>
    <row r="21" spans="1:9" ht="15.75" x14ac:dyDescent="0.25">
      <c r="A21" s="87">
        <v>70</v>
      </c>
      <c r="B21" s="34" t="s">
        <v>38</v>
      </c>
      <c r="C21" s="34"/>
      <c r="D21" s="129" t="s">
        <v>52</v>
      </c>
      <c r="E21" s="28">
        <v>15</v>
      </c>
    </row>
    <row r="22" spans="1:9" ht="15.75" x14ac:dyDescent="0.25">
      <c r="A22" s="229">
        <v>15</v>
      </c>
      <c r="B22" s="239" t="s">
        <v>34</v>
      </c>
      <c r="C22" s="239"/>
      <c r="D22" s="231" t="s">
        <v>51</v>
      </c>
      <c r="E22" s="238">
        <v>8</v>
      </c>
    </row>
    <row r="23" spans="1:9" ht="15.75" x14ac:dyDescent="0.25">
      <c r="A23" s="83">
        <v>1</v>
      </c>
      <c r="B23" s="34" t="s">
        <v>42</v>
      </c>
      <c r="C23" s="34"/>
      <c r="D23" s="129" t="s">
        <v>54</v>
      </c>
      <c r="E23" s="145">
        <v>3</v>
      </c>
    </row>
    <row r="24" spans="1:9" ht="15.75" x14ac:dyDescent="0.25">
      <c r="A24" s="87">
        <v>33</v>
      </c>
      <c r="B24" s="34" t="s">
        <v>37</v>
      </c>
      <c r="C24" s="34"/>
      <c r="D24" s="129" t="s">
        <v>52</v>
      </c>
      <c r="E24" s="28">
        <v>2</v>
      </c>
    </row>
    <row r="25" spans="1:9" ht="15.75" x14ac:dyDescent="0.25">
      <c r="A25" s="229">
        <v>75</v>
      </c>
      <c r="B25" s="239" t="s">
        <v>31</v>
      </c>
      <c r="C25" s="239"/>
      <c r="D25" s="231" t="s">
        <v>51</v>
      </c>
      <c r="E25" s="232">
        <v>15</v>
      </c>
    </row>
    <row r="26" spans="1:9" ht="15.75" x14ac:dyDescent="0.25">
      <c r="A26" s="83">
        <v>88</v>
      </c>
      <c r="B26" s="34" t="s">
        <v>43</v>
      </c>
      <c r="C26" s="34"/>
      <c r="D26" s="129" t="s">
        <v>54</v>
      </c>
      <c r="E26" s="136">
        <v>12</v>
      </c>
    </row>
    <row r="27" spans="1:9" ht="15.75" x14ac:dyDescent="0.25">
      <c r="A27" s="83">
        <v>98</v>
      </c>
      <c r="B27" s="34" t="s">
        <v>44</v>
      </c>
      <c r="C27" s="34"/>
      <c r="D27" s="129" t="s">
        <v>54</v>
      </c>
      <c r="E27" s="136">
        <v>4</v>
      </c>
    </row>
    <row r="33" ht="20.25" customHeight="1" x14ac:dyDescent="0.25"/>
  </sheetData>
  <mergeCells count="18">
    <mergeCell ref="B14:E14"/>
    <mergeCell ref="B17:E17"/>
    <mergeCell ref="E12:F12"/>
    <mergeCell ref="I5:J5"/>
    <mergeCell ref="H7:I7"/>
    <mergeCell ref="H8:I8"/>
    <mergeCell ref="H9:I9"/>
    <mergeCell ref="H12:I12"/>
    <mergeCell ref="H11:I11"/>
    <mergeCell ref="H10:I10"/>
    <mergeCell ref="A7:A8"/>
    <mergeCell ref="B7:B8"/>
    <mergeCell ref="D7:D8"/>
    <mergeCell ref="E7:F7"/>
    <mergeCell ref="D1:F1"/>
    <mergeCell ref="D2:F2"/>
    <mergeCell ref="D3:F4"/>
    <mergeCell ref="D5:F5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zoomScaleNormal="100" workbookViewId="0">
      <selection activeCell="F22" sqref="F22:F24"/>
    </sheetView>
  </sheetViews>
  <sheetFormatPr defaultColWidth="3.28515625" defaultRowHeight="15" x14ac:dyDescent="0.25"/>
  <cols>
    <col min="1" max="1" width="6" bestFit="1" customWidth="1"/>
    <col min="2" max="2" width="7.42578125" style="30" customWidth="1"/>
    <col min="3" max="3" width="25.5703125" customWidth="1"/>
    <col min="4" max="4" width="13.7109375" hidden="1" customWidth="1"/>
    <col min="5" max="5" width="28.5703125" style="30" customWidth="1"/>
    <col min="6" max="6" width="36.5703125" customWidth="1"/>
    <col min="7" max="7" width="13.28515625" style="9" customWidth="1"/>
    <col min="8" max="8" width="13" customWidth="1"/>
  </cols>
  <sheetData>
    <row r="2" spans="2:8" ht="15" customHeight="1" x14ac:dyDescent="0.25">
      <c r="B2" s="173" t="s">
        <v>8</v>
      </c>
      <c r="C2" s="173"/>
      <c r="D2" s="173"/>
      <c r="E2" s="32"/>
      <c r="H2" s="167" t="s">
        <v>21</v>
      </c>
    </row>
    <row r="3" spans="2:8" ht="15" customHeight="1" x14ac:dyDescent="0.25">
      <c r="B3" s="173" t="s">
        <v>0</v>
      </c>
      <c r="C3" s="173"/>
      <c r="D3" s="173"/>
      <c r="E3" s="32"/>
      <c r="H3" s="167"/>
    </row>
    <row r="4" spans="2:8" ht="15" customHeight="1" x14ac:dyDescent="0.25">
      <c r="B4" s="174" t="s">
        <v>14</v>
      </c>
      <c r="C4" s="174"/>
      <c r="D4" s="174"/>
      <c r="E4" s="174"/>
    </row>
    <row r="5" spans="2:8" ht="15" customHeight="1" x14ac:dyDescent="0.25">
      <c r="B5" s="174" t="s">
        <v>13</v>
      </c>
      <c r="C5" s="174"/>
      <c r="D5" s="174"/>
      <c r="E5" s="174"/>
    </row>
    <row r="6" spans="2:8" ht="36.75" customHeight="1" x14ac:dyDescent="0.25">
      <c r="B6" s="172" t="s">
        <v>9</v>
      </c>
      <c r="C6" s="172"/>
      <c r="D6" s="167" t="s">
        <v>55</v>
      </c>
      <c r="E6" s="167"/>
      <c r="F6" s="167"/>
      <c r="G6" s="31"/>
      <c r="H6" s="15"/>
    </row>
    <row r="7" spans="2:8" ht="18.75" customHeight="1" x14ac:dyDescent="0.25">
      <c r="B7" s="172"/>
      <c r="C7" s="172"/>
      <c r="D7" s="168" t="s">
        <v>72</v>
      </c>
      <c r="E7" s="168"/>
      <c r="F7" s="168"/>
      <c r="G7" s="10" t="s">
        <v>10</v>
      </c>
      <c r="H7" s="16">
        <v>44249</v>
      </c>
    </row>
    <row r="8" spans="2:8" ht="15.75" thickBot="1" x14ac:dyDescent="0.3">
      <c r="D8" s="202"/>
      <c r="E8" s="202"/>
      <c r="F8" s="202"/>
      <c r="G8" s="10" t="s">
        <v>11</v>
      </c>
      <c r="H8" s="8">
        <v>0.4236111111111111</v>
      </c>
    </row>
    <row r="9" spans="2:8" ht="29.25" customHeight="1" x14ac:dyDescent="0.25">
      <c r="B9" s="20" t="s">
        <v>3</v>
      </c>
      <c r="C9" s="20" t="s">
        <v>4</v>
      </c>
      <c r="D9" s="21" t="s">
        <v>16</v>
      </c>
      <c r="E9" s="20" t="s">
        <v>5</v>
      </c>
      <c r="F9" s="22" t="s">
        <v>6</v>
      </c>
      <c r="G9" s="203" t="s">
        <v>12</v>
      </c>
      <c r="H9" s="204"/>
    </row>
    <row r="10" spans="2:8" ht="18" customHeight="1" x14ac:dyDescent="0.25">
      <c r="B10" s="115">
        <v>88</v>
      </c>
      <c r="C10" s="19" t="s">
        <v>43</v>
      </c>
      <c r="D10" s="19"/>
      <c r="E10" s="28" t="s">
        <v>54</v>
      </c>
      <c r="F10" s="180" t="s">
        <v>103</v>
      </c>
      <c r="G10" s="205" t="s">
        <v>101</v>
      </c>
      <c r="H10" s="176"/>
    </row>
    <row r="11" spans="2:8" ht="18" customHeight="1" x14ac:dyDescent="0.25">
      <c r="B11" s="115">
        <v>1</v>
      </c>
      <c r="C11" s="34" t="s">
        <v>42</v>
      </c>
      <c r="D11" s="34"/>
      <c r="E11" s="129" t="s">
        <v>54</v>
      </c>
      <c r="F11" s="180"/>
      <c r="G11" s="205" t="s">
        <v>102</v>
      </c>
      <c r="H11" s="176"/>
    </row>
    <row r="12" spans="2:8" ht="18" customHeight="1" x14ac:dyDescent="0.25">
      <c r="B12" s="115">
        <v>52</v>
      </c>
      <c r="C12" s="19" t="s">
        <v>45</v>
      </c>
      <c r="D12" s="19"/>
      <c r="E12" s="28" t="s">
        <v>54</v>
      </c>
      <c r="F12" s="180"/>
      <c r="G12" s="206" t="s">
        <v>56</v>
      </c>
      <c r="H12" s="176"/>
    </row>
    <row r="13" spans="2:8" ht="18" customHeight="1" x14ac:dyDescent="0.25">
      <c r="B13" s="115">
        <v>52</v>
      </c>
      <c r="C13" s="19" t="s">
        <v>45</v>
      </c>
      <c r="D13" s="19"/>
      <c r="E13" s="28" t="s">
        <v>54</v>
      </c>
      <c r="F13" s="180"/>
      <c r="G13" s="175" t="s">
        <v>60</v>
      </c>
      <c r="H13" s="176"/>
    </row>
    <row r="14" spans="2:8" ht="18" customHeight="1" thickBot="1" x14ac:dyDescent="0.3">
      <c r="B14" s="116">
        <v>98</v>
      </c>
      <c r="C14" s="59" t="s">
        <v>44</v>
      </c>
      <c r="D14" s="59"/>
      <c r="E14" s="60" t="s">
        <v>54</v>
      </c>
      <c r="F14" s="181"/>
      <c r="G14" s="177" t="s">
        <v>101</v>
      </c>
      <c r="H14" s="178"/>
    </row>
    <row r="15" spans="2:8" ht="18" customHeight="1" thickBot="1" x14ac:dyDescent="0.3">
      <c r="B15" s="185"/>
      <c r="C15" s="186"/>
      <c r="D15" s="186"/>
      <c r="E15" s="186"/>
      <c r="F15" s="186"/>
      <c r="G15" s="186"/>
      <c r="H15" s="187"/>
    </row>
    <row r="16" spans="2:8" ht="18" customHeight="1" x14ac:dyDescent="0.25">
      <c r="B16" s="114">
        <v>1</v>
      </c>
      <c r="C16" s="61" t="s">
        <v>32</v>
      </c>
      <c r="D16" s="62"/>
      <c r="E16" s="63" t="s">
        <v>70</v>
      </c>
      <c r="F16" s="194" t="s">
        <v>81</v>
      </c>
      <c r="G16" s="192" t="s">
        <v>61</v>
      </c>
      <c r="H16" s="193"/>
    </row>
    <row r="17" spans="1:20" ht="18" customHeight="1" x14ac:dyDescent="0.25">
      <c r="B17" s="88">
        <v>17</v>
      </c>
      <c r="C17" s="42" t="s">
        <v>33</v>
      </c>
      <c r="D17" s="43"/>
      <c r="E17" s="129" t="s">
        <v>70</v>
      </c>
      <c r="F17" s="195"/>
      <c r="G17" s="188" t="s">
        <v>65</v>
      </c>
      <c r="H17" s="189"/>
    </row>
    <row r="18" spans="1:20" ht="18" customHeight="1" x14ac:dyDescent="0.25">
      <c r="B18" s="88">
        <v>15</v>
      </c>
      <c r="C18" s="34" t="s">
        <v>34</v>
      </c>
      <c r="D18" s="34"/>
      <c r="E18" s="129" t="s">
        <v>51</v>
      </c>
      <c r="F18" s="195"/>
      <c r="G18" s="190" t="s">
        <v>102</v>
      </c>
      <c r="H18" s="191"/>
    </row>
    <row r="19" spans="1:20" ht="18" customHeight="1" x14ac:dyDescent="0.25">
      <c r="B19" s="88">
        <v>50</v>
      </c>
      <c r="C19" s="42" t="s">
        <v>94</v>
      </c>
      <c r="D19" s="43"/>
      <c r="E19" s="129" t="s">
        <v>51</v>
      </c>
      <c r="F19" s="195"/>
      <c r="G19" s="190" t="s">
        <v>102</v>
      </c>
      <c r="H19" s="191"/>
    </row>
    <row r="20" spans="1:20" ht="18" customHeight="1" thickBot="1" x14ac:dyDescent="0.3">
      <c r="B20" s="148">
        <v>75</v>
      </c>
      <c r="C20" s="149" t="s">
        <v>31</v>
      </c>
      <c r="D20" s="149"/>
      <c r="E20" s="150" t="s">
        <v>51</v>
      </c>
      <c r="F20" s="196"/>
      <c r="G20" s="197" t="s">
        <v>101</v>
      </c>
      <c r="H20" s="198"/>
    </row>
    <row r="21" spans="1:20" ht="18" customHeight="1" thickBot="1" x14ac:dyDescent="0.3">
      <c r="B21" s="182"/>
      <c r="C21" s="183"/>
      <c r="D21" s="183"/>
      <c r="E21" s="183"/>
      <c r="F21" s="183"/>
      <c r="G21" s="183"/>
      <c r="H21" s="184"/>
    </row>
    <row r="22" spans="1:20" ht="18" customHeight="1" thickBot="1" x14ac:dyDescent="0.3">
      <c r="B22" s="126">
        <v>33</v>
      </c>
      <c r="C22" s="127" t="s">
        <v>37</v>
      </c>
      <c r="D22" s="127"/>
      <c r="E22" s="63" t="s">
        <v>52</v>
      </c>
      <c r="F22" s="201" t="s">
        <v>77</v>
      </c>
      <c r="G22" s="199" t="s">
        <v>102</v>
      </c>
      <c r="H22" s="200"/>
    </row>
    <row r="23" spans="1:20" ht="18" customHeight="1" x14ac:dyDescent="0.25">
      <c r="B23" s="87">
        <v>70</v>
      </c>
      <c r="C23" s="34" t="s">
        <v>38</v>
      </c>
      <c r="D23" s="34"/>
      <c r="E23" s="129" t="s">
        <v>52</v>
      </c>
      <c r="F23" s="180"/>
      <c r="G23" s="199" t="s">
        <v>102</v>
      </c>
      <c r="H23" s="200"/>
    </row>
    <row r="24" spans="1:20" ht="18" customHeight="1" thickBot="1" x14ac:dyDescent="0.3">
      <c r="B24" s="152">
        <v>88</v>
      </c>
      <c r="C24" s="153" t="s">
        <v>68</v>
      </c>
      <c r="D24" s="154"/>
      <c r="E24" s="44" t="s">
        <v>52</v>
      </c>
      <c r="F24" s="181"/>
      <c r="G24" s="197" t="s">
        <v>60</v>
      </c>
      <c r="H24" s="198"/>
    </row>
    <row r="25" spans="1:20" ht="15" customHeight="1" thickBot="1" x14ac:dyDescent="0.3">
      <c r="B25" s="170" t="s">
        <v>7</v>
      </c>
      <c r="C25" s="171"/>
      <c r="D25" s="6">
        <v>3</v>
      </c>
      <c r="E25" s="29"/>
      <c r="F25" s="1"/>
      <c r="G25" s="11"/>
      <c r="H25" s="2"/>
    </row>
    <row r="26" spans="1:20" ht="15" customHeight="1" x14ac:dyDescent="0.25">
      <c r="F26" s="5"/>
      <c r="H26" s="30"/>
    </row>
    <row r="27" spans="1:20" ht="15" customHeight="1" x14ac:dyDescent="0.25">
      <c r="A27" s="179" t="s">
        <v>1</v>
      </c>
      <c r="B27" s="179"/>
      <c r="C27" s="179"/>
      <c r="D27" s="179"/>
      <c r="F27" s="3" t="s">
        <v>97</v>
      </c>
      <c r="G27" s="3"/>
      <c r="H27" s="3"/>
      <c r="I27" s="3"/>
    </row>
    <row r="28" spans="1:20" ht="15" customHeight="1" x14ac:dyDescent="0.25">
      <c r="B28" s="139"/>
      <c r="F28" s="3" t="s">
        <v>98</v>
      </c>
      <c r="G28"/>
      <c r="H28" s="3"/>
      <c r="I28" s="3"/>
    </row>
    <row r="29" spans="1:20" x14ac:dyDescent="0.25">
      <c r="G29" s="13"/>
    </row>
    <row r="30" spans="1:20" x14ac:dyDescent="0.25">
      <c r="A30" s="179" t="s">
        <v>2</v>
      </c>
      <c r="B30" s="179"/>
      <c r="C30" s="179"/>
      <c r="D30" s="179"/>
      <c r="F30" s="3" t="s">
        <v>99</v>
      </c>
      <c r="G30" s="12"/>
      <c r="H30" s="3"/>
    </row>
    <row r="31" spans="1:20" x14ac:dyDescent="0.25">
      <c r="F31" s="3"/>
      <c r="G31" s="13"/>
      <c r="N31" s="3"/>
      <c r="O31" s="3"/>
      <c r="P31" s="3"/>
      <c r="Q31" s="3"/>
      <c r="R31" s="3"/>
      <c r="S31" s="3"/>
      <c r="T31" s="3"/>
    </row>
    <row r="32" spans="1:20" x14ac:dyDescent="0.25">
      <c r="G32" s="13"/>
      <c r="H32" s="30"/>
      <c r="N32" s="3"/>
      <c r="O32" s="3"/>
      <c r="P32" s="3"/>
      <c r="Q32" s="3"/>
      <c r="R32" s="3"/>
      <c r="S32" s="3"/>
      <c r="T32" s="3"/>
    </row>
    <row r="33" spans="2:20" x14ac:dyDescent="0.25">
      <c r="B33" s="27"/>
      <c r="C33" s="4"/>
      <c r="D33" s="4"/>
      <c r="E33" s="27"/>
      <c r="F33" s="4"/>
      <c r="G33" s="14"/>
      <c r="H33" s="4"/>
      <c r="N33" s="3"/>
      <c r="O33" s="3"/>
      <c r="P33" s="3"/>
      <c r="Q33" s="3"/>
      <c r="R33" s="3"/>
      <c r="S33" s="3"/>
      <c r="T33" s="3"/>
    </row>
    <row r="34" spans="2:20" x14ac:dyDescent="0.25">
      <c r="N34" s="3"/>
      <c r="O34" s="3"/>
      <c r="P34" s="3"/>
      <c r="Q34" s="3"/>
      <c r="R34" s="3"/>
      <c r="S34" s="3"/>
      <c r="T34" s="3"/>
    </row>
    <row r="35" spans="2:20" x14ac:dyDescent="0.25">
      <c r="N35" s="3"/>
      <c r="O35" s="3"/>
      <c r="P35" s="3"/>
      <c r="Q35" s="3"/>
      <c r="R35" s="3"/>
      <c r="S35" s="3"/>
      <c r="T35" s="3"/>
    </row>
    <row r="37" spans="2:20" s="4" customFormat="1" x14ac:dyDescent="0.25">
      <c r="B37" s="30"/>
      <c r="C37"/>
      <c r="D37"/>
      <c r="E37" s="30"/>
      <c r="F37"/>
      <c r="G37" s="9"/>
      <c r="H37"/>
    </row>
  </sheetData>
  <mergeCells count="30">
    <mergeCell ref="B2:D2"/>
    <mergeCell ref="G23:H23"/>
    <mergeCell ref="F22:F24"/>
    <mergeCell ref="G22:H22"/>
    <mergeCell ref="H2:H3"/>
    <mergeCell ref="B3:D3"/>
    <mergeCell ref="B4:E4"/>
    <mergeCell ref="B5:E5"/>
    <mergeCell ref="B6:C7"/>
    <mergeCell ref="D6:F6"/>
    <mergeCell ref="D7:F8"/>
    <mergeCell ref="G9:H9"/>
    <mergeCell ref="G10:H10"/>
    <mergeCell ref="G24:H24"/>
    <mergeCell ref="G11:H11"/>
    <mergeCell ref="G12:H12"/>
    <mergeCell ref="G13:H13"/>
    <mergeCell ref="G14:H14"/>
    <mergeCell ref="A30:D30"/>
    <mergeCell ref="F10:F14"/>
    <mergeCell ref="B25:C25"/>
    <mergeCell ref="A27:D27"/>
    <mergeCell ref="B21:H21"/>
    <mergeCell ref="B15:H15"/>
    <mergeCell ref="G17:H17"/>
    <mergeCell ref="G18:H18"/>
    <mergeCell ref="G16:H16"/>
    <mergeCell ref="F16:F20"/>
    <mergeCell ref="G20:H20"/>
    <mergeCell ref="G19:H19"/>
  </mergeCells>
  <pageMargins left="0.38" right="0.25" top="0.75" bottom="0.75" header="0.36" footer="0.3"/>
  <pageSetup paperSize="9" scale="7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G27" sqref="G27"/>
    </sheetView>
  </sheetViews>
  <sheetFormatPr defaultRowHeight="15" x14ac:dyDescent="0.25"/>
  <cols>
    <col min="1" max="1" width="6" customWidth="1"/>
    <col min="2" max="2" width="29.42578125" customWidth="1"/>
    <col min="3" max="3" width="26" customWidth="1"/>
    <col min="4" max="4" width="13" customWidth="1"/>
    <col min="5" max="10" width="9.7109375" customWidth="1"/>
    <col min="11" max="11" width="12.5703125" customWidth="1"/>
    <col min="13" max="13" width="9.140625" style="95"/>
  </cols>
  <sheetData>
    <row r="1" spans="1:13" ht="15.75" x14ac:dyDescent="0.25">
      <c r="C1" s="169" t="s">
        <v>0</v>
      </c>
      <c r="D1" s="169"/>
      <c r="E1" s="169"/>
      <c r="F1" s="169"/>
      <c r="G1" s="169"/>
      <c r="H1" s="169"/>
      <c r="I1" s="169"/>
      <c r="J1" s="169"/>
    </row>
    <row r="2" spans="1:13" x14ac:dyDescent="0.25">
      <c r="C2" s="209" t="s">
        <v>17</v>
      </c>
      <c r="D2" s="209"/>
      <c r="E2" s="209"/>
      <c r="F2" s="209"/>
      <c r="G2" s="209"/>
      <c r="H2" s="209"/>
      <c r="I2" s="25"/>
      <c r="J2" s="25"/>
      <c r="K2" s="25"/>
      <c r="L2" s="25"/>
    </row>
    <row r="3" spans="1:13" ht="15" customHeight="1" x14ac:dyDescent="0.25">
      <c r="C3" s="210" t="s">
        <v>20</v>
      </c>
      <c r="D3" s="210"/>
      <c r="E3" s="210"/>
      <c r="F3" s="210"/>
      <c r="G3" s="210"/>
      <c r="H3" s="210"/>
      <c r="I3" s="26"/>
      <c r="J3" s="26"/>
      <c r="K3" s="26"/>
      <c r="L3" s="26"/>
    </row>
    <row r="4" spans="1:13" ht="15" customHeight="1" x14ac:dyDescent="0.25">
      <c r="C4" s="210"/>
      <c r="D4" s="210"/>
      <c r="E4" s="210"/>
      <c r="F4" s="210"/>
      <c r="G4" s="210"/>
      <c r="H4" s="210"/>
      <c r="I4" s="26"/>
      <c r="J4" s="26"/>
      <c r="K4" s="26"/>
      <c r="L4" s="26"/>
    </row>
    <row r="5" spans="1:13" ht="18.75" x14ac:dyDescent="0.3">
      <c r="B5" s="17" t="s">
        <v>18</v>
      </c>
      <c r="C5" s="211" t="s">
        <v>95</v>
      </c>
      <c r="D5" s="211"/>
      <c r="E5" s="211"/>
      <c r="F5" s="211"/>
      <c r="G5" s="211"/>
      <c r="H5" s="211"/>
      <c r="I5" s="73"/>
      <c r="J5" s="212">
        <v>44249</v>
      </c>
      <c r="K5" s="212"/>
      <c r="L5" s="74"/>
    </row>
    <row r="7" spans="1:13" ht="20.100000000000001" customHeight="1" x14ac:dyDescent="0.25">
      <c r="A7" s="207" t="s">
        <v>3</v>
      </c>
      <c r="B7" s="207" t="s">
        <v>4</v>
      </c>
      <c r="C7" s="207" t="s">
        <v>79</v>
      </c>
      <c r="D7" s="207" t="s">
        <v>12</v>
      </c>
      <c r="E7" s="213" t="s">
        <v>24</v>
      </c>
      <c r="F7" s="214"/>
      <c r="G7" s="213" t="s">
        <v>25</v>
      </c>
      <c r="H7" s="214"/>
      <c r="I7" s="213" t="s">
        <v>26</v>
      </c>
      <c r="J7" s="214"/>
      <c r="K7" s="94"/>
    </row>
    <row r="8" spans="1:13" ht="20.100000000000001" customHeight="1" x14ac:dyDescent="0.25">
      <c r="A8" s="208"/>
      <c r="B8" s="208"/>
      <c r="C8" s="208"/>
      <c r="D8" s="208"/>
      <c r="E8" s="96" t="s">
        <v>75</v>
      </c>
      <c r="F8" s="97" t="s">
        <v>76</v>
      </c>
      <c r="G8" s="96" t="s">
        <v>75</v>
      </c>
      <c r="H8" s="97" t="s">
        <v>76</v>
      </c>
      <c r="I8" s="96" t="s">
        <v>75</v>
      </c>
      <c r="J8" s="96" t="s">
        <v>76</v>
      </c>
      <c r="K8" s="94" t="s">
        <v>29</v>
      </c>
      <c r="L8" s="89" t="s">
        <v>75</v>
      </c>
      <c r="M8" s="85" t="s">
        <v>76</v>
      </c>
    </row>
    <row r="9" spans="1:13" ht="20.100000000000001" customHeight="1" x14ac:dyDescent="0.25">
      <c r="A9" s="41">
        <v>1</v>
      </c>
      <c r="B9" s="42" t="s">
        <v>32</v>
      </c>
      <c r="C9" s="128" t="s">
        <v>70</v>
      </c>
      <c r="D9" s="128" t="s">
        <v>61</v>
      </c>
      <c r="E9" s="128">
        <v>2</v>
      </c>
      <c r="F9" s="89">
        <v>4</v>
      </c>
      <c r="G9" s="165">
        <v>1</v>
      </c>
      <c r="H9" s="89">
        <v>6</v>
      </c>
      <c r="I9" s="165">
        <v>1</v>
      </c>
      <c r="J9" s="89">
        <v>6</v>
      </c>
      <c r="K9" s="165">
        <f>J9+H9</f>
        <v>12</v>
      </c>
      <c r="L9" s="135">
        <v>1</v>
      </c>
      <c r="M9" s="165">
        <v>20</v>
      </c>
    </row>
    <row r="10" spans="1:13" ht="20.100000000000001" customHeight="1" x14ac:dyDescent="0.25">
      <c r="A10" s="33">
        <v>96</v>
      </c>
      <c r="B10" s="34" t="s">
        <v>47</v>
      </c>
      <c r="C10" s="129" t="s">
        <v>49</v>
      </c>
      <c r="D10" s="129" t="s">
        <v>61</v>
      </c>
      <c r="E10" s="128">
        <v>1</v>
      </c>
      <c r="F10" s="89">
        <v>6</v>
      </c>
      <c r="G10" s="134">
        <v>2</v>
      </c>
      <c r="H10" s="89">
        <v>4</v>
      </c>
      <c r="I10" s="134">
        <v>4</v>
      </c>
      <c r="J10" s="89">
        <v>2</v>
      </c>
      <c r="K10" s="134">
        <f>F10+H10</f>
        <v>10</v>
      </c>
      <c r="L10" s="135">
        <v>2</v>
      </c>
      <c r="M10" s="134">
        <v>15</v>
      </c>
    </row>
    <row r="11" spans="1:13" ht="20.100000000000001" customHeight="1" x14ac:dyDescent="0.25">
      <c r="A11" s="33">
        <v>17</v>
      </c>
      <c r="B11" s="34" t="s">
        <v>46</v>
      </c>
      <c r="C11" s="129" t="s">
        <v>49</v>
      </c>
      <c r="D11" s="129" t="s">
        <v>61</v>
      </c>
      <c r="E11" s="128">
        <v>3</v>
      </c>
      <c r="F11" s="89">
        <v>3</v>
      </c>
      <c r="G11" s="134">
        <v>3</v>
      </c>
      <c r="H11" s="89">
        <v>3</v>
      </c>
      <c r="I11" s="134">
        <v>2</v>
      </c>
      <c r="J11" s="89">
        <v>4</v>
      </c>
      <c r="K11" s="134">
        <f>J11+F11</f>
        <v>7</v>
      </c>
      <c r="L11" s="135">
        <v>3</v>
      </c>
      <c r="M11" s="134">
        <v>12</v>
      </c>
    </row>
    <row r="12" spans="1:13" ht="20.100000000000001" customHeight="1" x14ac:dyDescent="0.25">
      <c r="A12" s="33">
        <v>76</v>
      </c>
      <c r="B12" s="34" t="s">
        <v>48</v>
      </c>
      <c r="C12" s="129" t="s">
        <v>49</v>
      </c>
      <c r="D12" s="129" t="s">
        <v>61</v>
      </c>
      <c r="E12" s="128">
        <v>4</v>
      </c>
      <c r="F12" s="89">
        <v>2</v>
      </c>
      <c r="G12" s="134">
        <v>4</v>
      </c>
      <c r="H12" s="89">
        <v>2</v>
      </c>
      <c r="I12" s="134">
        <v>3</v>
      </c>
      <c r="J12" s="89">
        <v>3</v>
      </c>
      <c r="K12" s="134">
        <f>F12+J12</f>
        <v>5</v>
      </c>
      <c r="L12" s="89">
        <v>4</v>
      </c>
      <c r="M12" s="134">
        <v>10</v>
      </c>
    </row>
    <row r="13" spans="1:13" ht="20.100000000000001" customHeight="1" x14ac:dyDescent="0.25">
      <c r="A13" s="41">
        <v>50</v>
      </c>
      <c r="B13" s="42" t="s">
        <v>106</v>
      </c>
      <c r="C13" s="129" t="s">
        <v>107</v>
      </c>
      <c r="D13" s="129" t="s">
        <v>61</v>
      </c>
      <c r="E13" s="128">
        <v>5</v>
      </c>
      <c r="F13" s="89">
        <v>1</v>
      </c>
      <c r="G13" s="134">
        <v>5</v>
      </c>
      <c r="H13" s="89">
        <v>1</v>
      </c>
      <c r="I13" s="134">
        <v>5</v>
      </c>
      <c r="J13" s="89">
        <v>1</v>
      </c>
      <c r="K13" s="134">
        <f>F13+H13</f>
        <v>2</v>
      </c>
      <c r="L13" s="89">
        <v>5</v>
      </c>
      <c r="M13" s="134">
        <v>8</v>
      </c>
    </row>
    <row r="14" spans="1:13" ht="20.100000000000001" customHeight="1" x14ac:dyDescent="0.25">
      <c r="A14" s="41"/>
      <c r="B14" s="42"/>
      <c r="C14" s="129"/>
      <c r="D14" s="129"/>
      <c r="E14" s="128"/>
      <c r="F14" s="89"/>
      <c r="G14" s="151"/>
      <c r="H14" s="89"/>
      <c r="I14" s="151"/>
      <c r="J14" s="89"/>
      <c r="K14" s="151"/>
      <c r="L14" s="89"/>
      <c r="M14" s="151"/>
    </row>
    <row r="15" spans="1:13" ht="20.100000000000001" customHeight="1" x14ac:dyDescent="0.25">
      <c r="A15" s="41"/>
      <c r="B15" s="42"/>
      <c r="C15" s="129"/>
      <c r="D15" s="129"/>
      <c r="E15" s="128"/>
      <c r="F15" s="89"/>
      <c r="G15" s="151"/>
      <c r="H15" s="89"/>
      <c r="I15" s="151"/>
      <c r="J15" s="89"/>
      <c r="K15" s="151"/>
      <c r="L15" s="89"/>
      <c r="M15" s="151"/>
    </row>
    <row r="16" spans="1:13" ht="20.100000000000001" customHeight="1" x14ac:dyDescent="0.25">
      <c r="A16" s="41">
        <v>55</v>
      </c>
      <c r="B16" s="42" t="s">
        <v>105</v>
      </c>
      <c r="C16" s="129" t="s">
        <v>107</v>
      </c>
      <c r="D16" s="128" t="s">
        <v>104</v>
      </c>
      <c r="E16" s="128">
        <v>1</v>
      </c>
      <c r="F16" s="89">
        <v>4</v>
      </c>
      <c r="G16" s="151">
        <v>1</v>
      </c>
      <c r="H16" s="89">
        <v>4</v>
      </c>
      <c r="I16" s="151">
        <v>2</v>
      </c>
      <c r="J16" s="89">
        <v>2</v>
      </c>
      <c r="K16" s="151">
        <f>F16+H16</f>
        <v>8</v>
      </c>
      <c r="L16" s="89">
        <v>1</v>
      </c>
      <c r="M16" s="151">
        <v>20</v>
      </c>
    </row>
    <row r="17" spans="1:13" ht="20.100000000000001" customHeight="1" x14ac:dyDescent="0.25">
      <c r="A17" s="128">
        <v>28</v>
      </c>
      <c r="B17" s="42" t="s">
        <v>115</v>
      </c>
      <c r="C17" s="129" t="s">
        <v>59</v>
      </c>
      <c r="D17" s="39" t="s">
        <v>104</v>
      </c>
      <c r="E17" s="128">
        <v>2</v>
      </c>
      <c r="F17" s="89">
        <v>2</v>
      </c>
      <c r="G17" s="151">
        <v>3</v>
      </c>
      <c r="H17" s="89">
        <v>1</v>
      </c>
      <c r="I17" s="151">
        <v>1</v>
      </c>
      <c r="J17" s="89">
        <v>4</v>
      </c>
      <c r="K17" s="151">
        <f>J17+F17</f>
        <v>6</v>
      </c>
      <c r="L17" s="89">
        <v>2</v>
      </c>
      <c r="M17" s="165">
        <v>15</v>
      </c>
    </row>
    <row r="18" spans="1:13" ht="20.100000000000001" customHeight="1" x14ac:dyDescent="0.25">
      <c r="A18" s="155">
        <v>24</v>
      </c>
      <c r="B18" s="156" t="s">
        <v>114</v>
      </c>
      <c r="C18" s="158" t="s">
        <v>59</v>
      </c>
      <c r="D18" s="128" t="s">
        <v>104</v>
      </c>
      <c r="E18" s="128">
        <v>3</v>
      </c>
      <c r="F18" s="89">
        <v>1</v>
      </c>
      <c r="G18" s="151">
        <v>2</v>
      </c>
      <c r="H18" s="89">
        <v>2</v>
      </c>
      <c r="I18" s="151">
        <v>3</v>
      </c>
      <c r="J18" s="89">
        <v>1</v>
      </c>
      <c r="K18" s="151">
        <f>F18+H18</f>
        <v>3</v>
      </c>
      <c r="L18" s="89">
        <v>3</v>
      </c>
      <c r="M18" s="151">
        <v>12</v>
      </c>
    </row>
    <row r="19" spans="1:13" ht="20.100000000000001" customHeight="1" x14ac:dyDescent="0.25">
      <c r="A19" s="41"/>
      <c r="B19" s="42"/>
      <c r="C19" s="129"/>
      <c r="D19" s="129"/>
      <c r="E19" s="128"/>
      <c r="F19" s="89"/>
      <c r="G19" s="151"/>
      <c r="H19" s="89"/>
      <c r="I19" s="151"/>
      <c r="J19" s="89"/>
      <c r="K19" s="151"/>
      <c r="L19" s="89"/>
      <c r="M19" s="151"/>
    </row>
    <row r="21" spans="1:13" x14ac:dyDescent="0.25">
      <c r="B21" s="179" t="s">
        <v>1</v>
      </c>
      <c r="C21" s="179"/>
      <c r="D21" s="179"/>
      <c r="E21" s="139"/>
      <c r="F21" s="3" t="s">
        <v>97</v>
      </c>
    </row>
    <row r="22" spans="1:13" x14ac:dyDescent="0.25">
      <c r="C22" s="139"/>
      <c r="E22" s="139"/>
      <c r="F22" s="3" t="s">
        <v>98</v>
      </c>
    </row>
    <row r="23" spans="1:13" x14ac:dyDescent="0.25">
      <c r="C23" s="139"/>
      <c r="E23" s="139"/>
    </row>
    <row r="24" spans="1:13" x14ac:dyDescent="0.25">
      <c r="B24" s="179" t="s">
        <v>2</v>
      </c>
      <c r="C24" s="179"/>
      <c r="D24" s="179"/>
      <c r="E24" s="139"/>
      <c r="F24" s="3" t="s">
        <v>99</v>
      </c>
    </row>
  </sheetData>
  <sortState ref="A9:K13">
    <sortCondition descending="1" ref="K9:K13"/>
  </sortState>
  <mergeCells count="14">
    <mergeCell ref="B21:D21"/>
    <mergeCell ref="B24:D24"/>
    <mergeCell ref="E7:F7"/>
    <mergeCell ref="G7:H7"/>
    <mergeCell ref="I7:J7"/>
    <mergeCell ref="A7:A8"/>
    <mergeCell ref="B7:B8"/>
    <mergeCell ref="D7:D8"/>
    <mergeCell ref="C7:C8"/>
    <mergeCell ref="C1:J1"/>
    <mergeCell ref="C2:H2"/>
    <mergeCell ref="C3:H4"/>
    <mergeCell ref="C5:H5"/>
    <mergeCell ref="J5:K5"/>
  </mergeCells>
  <pageMargins left="0.7" right="0.7" top="0.75" bottom="0.75" header="0.3" footer="0.3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I12" sqref="I12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5.7109375" customWidth="1"/>
    <col min="11" max="11" width="7" customWidth="1"/>
  </cols>
  <sheetData>
    <row r="1" spans="1:13" ht="15.75" x14ac:dyDescent="0.25">
      <c r="C1" s="169" t="s">
        <v>0</v>
      </c>
      <c r="D1" s="169"/>
      <c r="E1" s="169"/>
      <c r="F1" s="169"/>
      <c r="G1" s="169"/>
      <c r="H1" s="169"/>
      <c r="I1" s="72"/>
    </row>
    <row r="2" spans="1:13" x14ac:dyDescent="0.25">
      <c r="C2" s="209" t="s">
        <v>17</v>
      </c>
      <c r="D2" s="209"/>
      <c r="E2" s="209"/>
      <c r="F2" s="209"/>
      <c r="G2" s="209"/>
      <c r="H2" s="209"/>
      <c r="I2" s="25"/>
      <c r="J2" s="25"/>
      <c r="K2" s="25"/>
      <c r="L2" s="25"/>
    </row>
    <row r="3" spans="1:13" ht="15" customHeight="1" x14ac:dyDescent="0.25">
      <c r="C3" s="210" t="s">
        <v>20</v>
      </c>
      <c r="D3" s="210"/>
      <c r="E3" s="210"/>
      <c r="F3" s="210"/>
      <c r="G3" s="210"/>
      <c r="H3" s="210"/>
      <c r="I3" s="26"/>
      <c r="J3" s="26"/>
      <c r="K3" s="26"/>
      <c r="L3" s="26"/>
    </row>
    <row r="4" spans="1:13" ht="15" customHeight="1" x14ac:dyDescent="0.25">
      <c r="C4" s="210"/>
      <c r="D4" s="210"/>
      <c r="E4" s="210"/>
      <c r="F4" s="210"/>
      <c r="G4" s="210"/>
      <c r="H4" s="210"/>
      <c r="I4" s="26"/>
      <c r="J4" s="26"/>
      <c r="K4" s="26"/>
      <c r="L4" s="26"/>
    </row>
    <row r="5" spans="1:13" ht="18.75" x14ac:dyDescent="0.3">
      <c r="B5" s="17" t="s">
        <v>18</v>
      </c>
      <c r="C5" s="211" t="s">
        <v>96</v>
      </c>
      <c r="D5" s="211"/>
      <c r="E5" s="211"/>
      <c r="F5" s="211"/>
      <c r="G5" s="211"/>
      <c r="H5" s="211"/>
      <c r="I5" s="73"/>
      <c r="K5" s="215">
        <v>44249</v>
      </c>
      <c r="L5" s="216"/>
    </row>
    <row r="7" spans="1:13" ht="20.100000000000001" customHeight="1" x14ac:dyDescent="0.25">
      <c r="A7" s="207" t="s">
        <v>3</v>
      </c>
      <c r="B7" s="207" t="s">
        <v>4</v>
      </c>
      <c r="C7" s="207" t="s">
        <v>79</v>
      </c>
      <c r="D7" s="213" t="s">
        <v>24</v>
      </c>
      <c r="E7" s="214"/>
      <c r="F7" s="213" t="s">
        <v>25</v>
      </c>
      <c r="G7" s="214"/>
      <c r="H7" s="213" t="s">
        <v>26</v>
      </c>
      <c r="I7" s="214"/>
      <c r="J7" s="218" t="s">
        <v>29</v>
      </c>
      <c r="K7" s="219"/>
    </row>
    <row r="8" spans="1:13" ht="20.100000000000001" customHeight="1" x14ac:dyDescent="0.25">
      <c r="A8" s="208"/>
      <c r="B8" s="208"/>
      <c r="C8" s="208"/>
      <c r="D8" s="77" t="s">
        <v>75</v>
      </c>
      <c r="E8" s="92" t="s">
        <v>76</v>
      </c>
      <c r="F8" s="77" t="s">
        <v>75</v>
      </c>
      <c r="G8" s="77" t="s">
        <v>76</v>
      </c>
      <c r="H8" s="77" t="s">
        <v>75</v>
      </c>
      <c r="I8" s="77" t="s">
        <v>76</v>
      </c>
      <c r="J8" s="220"/>
      <c r="K8" s="221"/>
      <c r="L8" s="85" t="s">
        <v>75</v>
      </c>
      <c r="M8" s="85" t="s">
        <v>76</v>
      </c>
    </row>
    <row r="9" spans="1:13" ht="20.100000000000001" customHeight="1" x14ac:dyDescent="0.25">
      <c r="A9" s="41">
        <v>5</v>
      </c>
      <c r="B9" s="42" t="s">
        <v>113</v>
      </c>
      <c r="C9" s="129" t="s">
        <v>59</v>
      </c>
      <c r="D9" s="129">
        <v>1</v>
      </c>
      <c r="E9" s="92">
        <v>2</v>
      </c>
      <c r="F9" s="77">
        <v>1</v>
      </c>
      <c r="G9" s="80">
        <v>2</v>
      </c>
      <c r="H9" s="77">
        <v>1</v>
      </c>
      <c r="I9" s="80">
        <v>2</v>
      </c>
      <c r="J9" s="217">
        <v>4</v>
      </c>
      <c r="K9" s="217"/>
      <c r="L9" s="132">
        <v>1</v>
      </c>
      <c r="M9" s="77"/>
    </row>
    <row r="10" spans="1:13" ht="20.100000000000001" customHeight="1" x14ac:dyDescent="0.25">
      <c r="A10" s="41"/>
      <c r="B10" s="42"/>
      <c r="C10" s="121"/>
      <c r="D10" s="121"/>
      <c r="E10" s="132"/>
      <c r="F10" s="130"/>
      <c r="G10" s="132"/>
      <c r="H10" s="130"/>
      <c r="I10" s="132"/>
      <c r="J10" s="217"/>
      <c r="K10" s="217"/>
      <c r="L10" s="132"/>
      <c r="M10" s="130"/>
    </row>
    <row r="11" spans="1:13" ht="20.100000000000001" customHeight="1" x14ac:dyDescent="0.25">
      <c r="A11" s="41"/>
      <c r="B11" s="42"/>
      <c r="C11" s="121"/>
      <c r="D11" s="121"/>
      <c r="E11" s="92"/>
      <c r="F11" s="77"/>
      <c r="G11" s="80"/>
      <c r="H11" s="77"/>
      <c r="I11" s="80"/>
      <c r="J11" s="217"/>
      <c r="K11" s="217"/>
      <c r="L11" s="132"/>
      <c r="M11" s="77"/>
    </row>
    <row r="12" spans="1:13" ht="20.100000000000001" customHeight="1" x14ac:dyDescent="0.25">
      <c r="A12" s="41"/>
      <c r="B12" s="42"/>
      <c r="C12" s="121"/>
      <c r="D12" s="121"/>
      <c r="E12" s="132"/>
      <c r="F12" s="130"/>
      <c r="G12" s="132"/>
      <c r="H12" s="130"/>
      <c r="I12" s="132"/>
      <c r="J12" s="217"/>
      <c r="K12" s="217"/>
      <c r="L12" s="132"/>
      <c r="M12" s="77"/>
    </row>
    <row r="13" spans="1:13" ht="20.100000000000001" customHeight="1" x14ac:dyDescent="0.25">
      <c r="A13" s="41"/>
      <c r="B13" s="42"/>
      <c r="C13" s="121"/>
      <c r="D13" s="121"/>
      <c r="E13" s="92"/>
      <c r="F13" s="77"/>
      <c r="G13" s="80"/>
      <c r="H13" s="77"/>
      <c r="I13" s="80"/>
      <c r="J13" s="217"/>
      <c r="K13" s="217"/>
      <c r="L13" s="132"/>
      <c r="M13" s="130"/>
    </row>
    <row r="14" spans="1:13" ht="20.100000000000001" customHeight="1" x14ac:dyDescent="0.25">
      <c r="A14" s="41"/>
      <c r="B14" s="42"/>
      <c r="C14" s="76"/>
      <c r="D14" s="75"/>
      <c r="E14" s="19"/>
      <c r="F14" s="130"/>
      <c r="G14" s="130"/>
      <c r="H14" s="19"/>
      <c r="I14" s="19"/>
      <c r="J14" s="222"/>
      <c r="K14" s="222"/>
      <c r="L14" s="19"/>
      <c r="M14" s="19"/>
    </row>
    <row r="15" spans="1:13" ht="20.100000000000001" customHeight="1" x14ac:dyDescent="0.25">
      <c r="A15" s="41"/>
      <c r="B15" s="42"/>
      <c r="C15" s="76"/>
      <c r="D15" s="75"/>
      <c r="E15" s="19"/>
      <c r="F15" s="19"/>
      <c r="G15" s="19"/>
      <c r="H15" s="19"/>
      <c r="I15" s="19"/>
      <c r="J15" s="222"/>
      <c r="K15" s="222"/>
      <c r="L15" s="19"/>
      <c r="M15" s="19"/>
    </row>
    <row r="17" spans="2:7" x14ac:dyDescent="0.25">
      <c r="B17" s="179" t="s">
        <v>1</v>
      </c>
      <c r="C17" s="179"/>
      <c r="D17" s="179"/>
      <c r="E17" s="179"/>
      <c r="F17" s="139"/>
      <c r="G17" s="3" t="s">
        <v>97</v>
      </c>
    </row>
    <row r="18" spans="2:7" x14ac:dyDescent="0.25">
      <c r="C18" s="139"/>
      <c r="F18" s="139"/>
      <c r="G18" s="3" t="s">
        <v>98</v>
      </c>
    </row>
    <row r="19" spans="2:7" x14ac:dyDescent="0.25">
      <c r="C19" s="139"/>
      <c r="F19" s="139"/>
    </row>
    <row r="20" spans="2:7" x14ac:dyDescent="0.25">
      <c r="B20" s="179" t="s">
        <v>2</v>
      </c>
      <c r="C20" s="179"/>
      <c r="D20" s="179"/>
      <c r="E20" s="179"/>
      <c r="F20" s="139"/>
      <c r="G20" s="3" t="s">
        <v>99</v>
      </c>
    </row>
    <row r="24" spans="2:7" x14ac:dyDescent="0.25">
      <c r="G24" s="4"/>
    </row>
  </sheetData>
  <mergeCells count="21">
    <mergeCell ref="B17:E17"/>
    <mergeCell ref="B20:E20"/>
    <mergeCell ref="J10:K10"/>
    <mergeCell ref="J12:K12"/>
    <mergeCell ref="J14:K14"/>
    <mergeCell ref="J15:K15"/>
    <mergeCell ref="H7:I7"/>
    <mergeCell ref="J9:K9"/>
    <mergeCell ref="J11:K11"/>
    <mergeCell ref="J13:K13"/>
    <mergeCell ref="J7:K8"/>
    <mergeCell ref="C1:H1"/>
    <mergeCell ref="C2:H2"/>
    <mergeCell ref="C3:H4"/>
    <mergeCell ref="C5:H5"/>
    <mergeCell ref="K5:L5"/>
    <mergeCell ref="A7:A8"/>
    <mergeCell ref="B7:B8"/>
    <mergeCell ref="C7:C8"/>
    <mergeCell ref="D7:E7"/>
    <mergeCell ref="F7:G7"/>
  </mergeCells>
  <pageMargins left="0.7" right="0.7" top="0.75" bottom="0.75" header="0.3" footer="0.3"/>
  <pageSetup paperSize="9" scale="89" fitToHeight="0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G14" sqref="G14"/>
    </sheetView>
  </sheetViews>
  <sheetFormatPr defaultRowHeight="15" x14ac:dyDescent="0.25"/>
  <cols>
    <col min="1" max="1" width="6" customWidth="1"/>
    <col min="2" max="2" width="29.42578125" customWidth="1"/>
    <col min="3" max="3" width="21.42578125" customWidth="1"/>
    <col min="4" max="9" width="9.7109375" customWidth="1"/>
    <col min="10" max="10" width="12.42578125" customWidth="1"/>
  </cols>
  <sheetData>
    <row r="1" spans="1:12" ht="15.75" x14ac:dyDescent="0.25">
      <c r="C1" s="169" t="s">
        <v>0</v>
      </c>
      <c r="D1" s="169"/>
      <c r="E1" s="169"/>
      <c r="F1" s="169"/>
      <c r="G1" s="169"/>
      <c r="H1" s="169"/>
      <c r="I1" s="72"/>
    </row>
    <row r="2" spans="1:12" x14ac:dyDescent="0.25">
      <c r="C2" s="209" t="s">
        <v>17</v>
      </c>
      <c r="D2" s="209"/>
      <c r="E2" s="209"/>
      <c r="F2" s="209"/>
      <c r="G2" s="209"/>
      <c r="H2" s="209"/>
      <c r="I2" s="25"/>
      <c r="J2" s="25"/>
      <c r="K2" s="25"/>
    </row>
    <row r="3" spans="1:12" ht="15" customHeight="1" x14ac:dyDescent="0.25">
      <c r="C3" s="210" t="s">
        <v>20</v>
      </c>
      <c r="D3" s="210"/>
      <c r="E3" s="210"/>
      <c r="F3" s="210"/>
      <c r="G3" s="210"/>
      <c r="H3" s="210"/>
      <c r="I3" s="26"/>
      <c r="J3" s="26"/>
      <c r="K3" s="26"/>
    </row>
    <row r="4" spans="1:12" ht="15" customHeight="1" x14ac:dyDescent="0.25">
      <c r="C4" s="210"/>
      <c r="D4" s="210"/>
      <c r="E4" s="210"/>
      <c r="F4" s="210"/>
      <c r="G4" s="210"/>
      <c r="H4" s="210"/>
      <c r="I4" s="26"/>
      <c r="J4" s="26"/>
      <c r="K4" s="26"/>
    </row>
    <row r="5" spans="1:12" ht="18.75" x14ac:dyDescent="0.3">
      <c r="B5" s="17" t="s">
        <v>18</v>
      </c>
      <c r="C5" s="211" t="s">
        <v>88</v>
      </c>
      <c r="D5" s="211"/>
      <c r="E5" s="211"/>
      <c r="F5" s="211"/>
      <c r="G5" s="211"/>
      <c r="H5" s="211"/>
      <c r="I5" s="73"/>
      <c r="J5" s="16">
        <v>44249</v>
      </c>
      <c r="K5" s="81"/>
    </row>
    <row r="7" spans="1:12" ht="20.100000000000001" customHeight="1" x14ac:dyDescent="0.25">
      <c r="A7" s="207" t="s">
        <v>3</v>
      </c>
      <c r="B7" s="207" t="s">
        <v>4</v>
      </c>
      <c r="C7" s="207" t="s">
        <v>79</v>
      </c>
      <c r="D7" s="213" t="s">
        <v>24</v>
      </c>
      <c r="E7" s="214"/>
      <c r="F7" s="213" t="s">
        <v>25</v>
      </c>
      <c r="G7" s="214"/>
      <c r="H7" s="213" t="s">
        <v>26</v>
      </c>
      <c r="I7" s="214"/>
      <c r="J7" s="223" t="s">
        <v>29</v>
      </c>
    </row>
    <row r="8" spans="1:12" ht="20.100000000000001" customHeight="1" x14ac:dyDescent="0.25">
      <c r="A8" s="208"/>
      <c r="B8" s="208"/>
      <c r="C8" s="208"/>
      <c r="D8" s="77" t="s">
        <v>75</v>
      </c>
      <c r="E8" s="77" t="s">
        <v>76</v>
      </c>
      <c r="F8" s="65" t="s">
        <v>75</v>
      </c>
      <c r="G8" s="65" t="s">
        <v>76</v>
      </c>
      <c r="H8" s="65" t="s">
        <v>75</v>
      </c>
      <c r="I8" s="65" t="s">
        <v>76</v>
      </c>
      <c r="J8" s="224"/>
      <c r="K8" s="85" t="s">
        <v>75</v>
      </c>
      <c r="L8" s="85" t="s">
        <v>76</v>
      </c>
    </row>
    <row r="9" spans="1:12" ht="20.100000000000001" customHeight="1" x14ac:dyDescent="0.25">
      <c r="A9" s="41">
        <v>14</v>
      </c>
      <c r="B9" s="42" t="s">
        <v>63</v>
      </c>
      <c r="C9" s="129" t="s">
        <v>64</v>
      </c>
      <c r="D9" s="129">
        <v>1</v>
      </c>
      <c r="E9" s="89">
        <v>4</v>
      </c>
      <c r="F9" s="142">
        <v>1</v>
      </c>
      <c r="G9" s="89">
        <v>4</v>
      </c>
      <c r="H9" s="142">
        <v>1</v>
      </c>
      <c r="I9" s="89">
        <v>4</v>
      </c>
      <c r="J9" s="142">
        <f>E9+G9</f>
        <v>8</v>
      </c>
      <c r="K9" s="93">
        <v>1</v>
      </c>
      <c r="L9" s="142">
        <v>20</v>
      </c>
    </row>
    <row r="10" spans="1:12" ht="20.100000000000001" customHeight="1" x14ac:dyDescent="0.25">
      <c r="A10" s="41">
        <v>17</v>
      </c>
      <c r="B10" s="42" t="s">
        <v>33</v>
      </c>
      <c r="C10" s="129" t="s">
        <v>70</v>
      </c>
      <c r="D10" s="129">
        <v>2</v>
      </c>
      <c r="E10" s="89">
        <v>2</v>
      </c>
      <c r="F10" s="142">
        <v>2</v>
      </c>
      <c r="G10" s="89">
        <v>2</v>
      </c>
      <c r="H10" s="142">
        <v>2</v>
      </c>
      <c r="I10" s="89">
        <v>2</v>
      </c>
      <c r="J10" s="142">
        <f>E10+G10</f>
        <v>4</v>
      </c>
      <c r="K10" s="93">
        <v>2</v>
      </c>
      <c r="L10" s="142">
        <v>15</v>
      </c>
    </row>
    <row r="11" spans="1:12" ht="20.100000000000001" customHeight="1" x14ac:dyDescent="0.25">
      <c r="A11" s="41">
        <v>27</v>
      </c>
      <c r="B11" s="42" t="s">
        <v>109</v>
      </c>
      <c r="C11" s="129" t="s">
        <v>110</v>
      </c>
      <c r="D11" s="129">
        <v>3</v>
      </c>
      <c r="E11" s="89">
        <v>1</v>
      </c>
      <c r="F11" s="142" t="s">
        <v>116</v>
      </c>
      <c r="G11" s="89">
        <v>0</v>
      </c>
      <c r="H11" s="142" t="s">
        <v>116</v>
      </c>
      <c r="I11" s="89">
        <v>0</v>
      </c>
      <c r="J11" s="142">
        <f>E11</f>
        <v>1</v>
      </c>
      <c r="K11" s="93">
        <v>3</v>
      </c>
      <c r="L11" s="142">
        <v>12</v>
      </c>
    </row>
    <row r="12" spans="1:12" ht="20.100000000000001" customHeight="1" x14ac:dyDescent="0.25">
      <c r="A12" s="41"/>
      <c r="B12" s="42"/>
      <c r="C12" s="128"/>
      <c r="D12" s="128"/>
      <c r="E12" s="89"/>
      <c r="F12" s="142"/>
      <c r="G12" s="89"/>
      <c r="H12" s="142"/>
      <c r="I12" s="89"/>
      <c r="J12" s="142"/>
      <c r="K12" s="93"/>
      <c r="L12" s="142"/>
    </row>
    <row r="13" spans="1:12" ht="20.100000000000001" customHeight="1" x14ac:dyDescent="0.25">
      <c r="A13" s="41"/>
      <c r="B13" s="42"/>
      <c r="C13" s="128"/>
      <c r="D13" s="128"/>
      <c r="E13" s="89"/>
      <c r="F13" s="142"/>
      <c r="G13" s="89"/>
      <c r="H13" s="142"/>
      <c r="I13" s="89"/>
      <c r="J13" s="142"/>
      <c r="K13" s="93"/>
      <c r="L13" s="142"/>
    </row>
    <row r="14" spans="1:12" ht="20.100000000000001" customHeight="1" x14ac:dyDescent="0.25">
      <c r="A14" s="143"/>
      <c r="B14" s="143"/>
      <c r="C14" s="143"/>
      <c r="D14" s="128"/>
      <c r="E14" s="143"/>
      <c r="F14" s="143"/>
      <c r="G14" s="143"/>
      <c r="H14" s="143"/>
      <c r="I14" s="143"/>
      <c r="J14" s="142"/>
      <c r="K14" s="143"/>
      <c r="L14" s="143"/>
    </row>
    <row r="15" spans="1:12" ht="20.100000000000001" customHeight="1" x14ac:dyDescent="0.25">
      <c r="A15" s="19"/>
      <c r="B15" s="19"/>
      <c r="C15" s="19"/>
      <c r="D15" s="64"/>
      <c r="E15" s="19"/>
      <c r="F15" s="19"/>
      <c r="G15" s="19"/>
      <c r="H15" s="19"/>
      <c r="I15" s="19"/>
      <c r="J15" s="77"/>
      <c r="K15" s="19"/>
      <c r="L15" s="19"/>
    </row>
    <row r="16" spans="1:12" ht="20.100000000000001" customHeight="1" x14ac:dyDescent="0.25">
      <c r="A16" s="41"/>
      <c r="B16" s="42"/>
      <c r="C16" s="64"/>
      <c r="D16" s="19"/>
      <c r="E16" s="19"/>
      <c r="F16" s="19"/>
      <c r="G16" s="19"/>
      <c r="H16" s="19"/>
      <c r="I16" s="19"/>
      <c r="J16" s="77"/>
      <c r="K16" s="19"/>
      <c r="L16" s="19"/>
    </row>
    <row r="17" spans="1:12" ht="20.100000000000001" customHeight="1" x14ac:dyDescent="0.25">
      <c r="A17" s="41"/>
      <c r="B17" s="42"/>
      <c r="C17" s="64"/>
      <c r="D17" s="19"/>
      <c r="E17" s="19"/>
      <c r="F17" s="19"/>
      <c r="G17" s="19"/>
      <c r="H17" s="19"/>
      <c r="I17" s="19"/>
      <c r="J17" s="77"/>
      <c r="K17" s="19"/>
      <c r="L17" s="19"/>
    </row>
    <row r="19" spans="1:12" x14ac:dyDescent="0.25">
      <c r="B19" s="179" t="s">
        <v>1</v>
      </c>
      <c r="C19" s="179"/>
      <c r="D19" s="179"/>
      <c r="E19" s="179"/>
      <c r="F19" s="139"/>
      <c r="G19" s="3" t="s">
        <v>97</v>
      </c>
    </row>
    <row r="20" spans="1:12" x14ac:dyDescent="0.25">
      <c r="C20" s="139"/>
      <c r="F20" s="139"/>
      <c r="G20" s="3" t="s">
        <v>98</v>
      </c>
    </row>
    <row r="21" spans="1:12" x14ac:dyDescent="0.25">
      <c r="C21" s="139"/>
      <c r="F21" s="139"/>
    </row>
    <row r="22" spans="1:12" x14ac:dyDescent="0.25">
      <c r="B22" s="179" t="s">
        <v>2</v>
      </c>
      <c r="C22" s="179"/>
      <c r="D22" s="179"/>
      <c r="E22" s="179"/>
      <c r="F22" s="139"/>
      <c r="G22" s="3" t="s">
        <v>99</v>
      </c>
    </row>
  </sheetData>
  <sortState ref="A10:L11">
    <sortCondition descending="1" ref="J10:J11"/>
  </sortState>
  <mergeCells count="13">
    <mergeCell ref="B19:E19"/>
    <mergeCell ref="B22:E22"/>
    <mergeCell ref="A7:A8"/>
    <mergeCell ref="B7:B8"/>
    <mergeCell ref="C7:C8"/>
    <mergeCell ref="D7:E7"/>
    <mergeCell ref="F7:G7"/>
    <mergeCell ref="J7:J8"/>
    <mergeCell ref="H7:I7"/>
    <mergeCell ref="C1:H1"/>
    <mergeCell ref="C2:H2"/>
    <mergeCell ref="C3:H4"/>
    <mergeCell ref="C5:H5"/>
  </mergeCells>
  <pageMargins left="0.7" right="0.7" top="0.75" bottom="0.75" header="0.3" footer="0.3"/>
  <pageSetup paperSize="9" scale="89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H28" sqref="H28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30.140625" customWidth="1"/>
    <col min="5" max="10" width="9.7109375" customWidth="1"/>
    <col min="11" max="11" width="15.85546875" customWidth="1"/>
  </cols>
  <sheetData>
    <row r="1" spans="1:13" ht="15.75" x14ac:dyDescent="0.25">
      <c r="D1" s="169" t="s">
        <v>0</v>
      </c>
      <c r="E1" s="169"/>
      <c r="F1" s="169"/>
      <c r="G1" s="169"/>
      <c r="H1" s="169"/>
      <c r="I1" s="169"/>
      <c r="J1" s="72"/>
    </row>
    <row r="2" spans="1:13" x14ac:dyDescent="0.25">
      <c r="D2" s="209" t="s">
        <v>17</v>
      </c>
      <c r="E2" s="209"/>
      <c r="F2" s="209"/>
      <c r="G2" s="209"/>
      <c r="H2" s="209"/>
      <c r="I2" s="209"/>
      <c r="J2" s="25"/>
      <c r="K2" s="25"/>
      <c r="L2" s="25"/>
    </row>
    <row r="3" spans="1:13" ht="15" customHeight="1" x14ac:dyDescent="0.25">
      <c r="D3" s="210" t="s">
        <v>20</v>
      </c>
      <c r="E3" s="210"/>
      <c r="F3" s="210"/>
      <c r="G3" s="210"/>
      <c r="H3" s="210"/>
      <c r="I3" s="210"/>
      <c r="J3" s="26"/>
      <c r="K3" s="26"/>
      <c r="L3" s="26"/>
    </row>
    <row r="4" spans="1:13" ht="15" customHeight="1" x14ac:dyDescent="0.25">
      <c r="D4" s="210"/>
      <c r="E4" s="210"/>
      <c r="F4" s="210"/>
      <c r="G4" s="210"/>
      <c r="H4" s="210"/>
      <c r="I4" s="210"/>
      <c r="J4" s="26"/>
      <c r="K4" s="26"/>
      <c r="L4" s="26"/>
    </row>
    <row r="5" spans="1:13" ht="18.75" x14ac:dyDescent="0.3">
      <c r="B5" s="17" t="s">
        <v>18</v>
      </c>
      <c r="C5" s="17"/>
      <c r="D5" s="211" t="s">
        <v>80</v>
      </c>
      <c r="E5" s="211"/>
      <c r="F5" s="211"/>
      <c r="G5" s="211"/>
      <c r="H5" s="211"/>
      <c r="I5" s="211"/>
      <c r="J5" s="212">
        <v>44249</v>
      </c>
      <c r="K5" s="212"/>
      <c r="L5" s="24"/>
    </row>
    <row r="7" spans="1:13" ht="20.100000000000001" customHeight="1" x14ac:dyDescent="0.25">
      <c r="A7" s="207" t="s">
        <v>3</v>
      </c>
      <c r="B7" s="207" t="s">
        <v>4</v>
      </c>
      <c r="C7" s="69"/>
      <c r="D7" s="90" t="s">
        <v>79</v>
      </c>
      <c r="E7" s="213" t="s">
        <v>24</v>
      </c>
      <c r="F7" s="214"/>
      <c r="G7" s="213" t="s">
        <v>25</v>
      </c>
      <c r="H7" s="214"/>
      <c r="I7" s="213" t="s">
        <v>26</v>
      </c>
      <c r="J7" s="214"/>
      <c r="K7" s="223" t="s">
        <v>29</v>
      </c>
    </row>
    <row r="8" spans="1:13" ht="20.100000000000001" customHeight="1" x14ac:dyDescent="0.25">
      <c r="A8" s="208"/>
      <c r="B8" s="208"/>
      <c r="C8" s="70"/>
      <c r="D8" s="91"/>
      <c r="E8" s="28" t="s">
        <v>75</v>
      </c>
      <c r="F8" s="92" t="s">
        <v>76</v>
      </c>
      <c r="G8" s="65" t="s">
        <v>75</v>
      </c>
      <c r="H8" s="65" t="s">
        <v>76</v>
      </c>
      <c r="I8" s="65" t="s">
        <v>75</v>
      </c>
      <c r="J8" s="65" t="s">
        <v>76</v>
      </c>
      <c r="K8" s="224"/>
      <c r="L8" s="85" t="s">
        <v>75</v>
      </c>
      <c r="M8" s="85" t="s">
        <v>76</v>
      </c>
    </row>
    <row r="9" spans="1:13" ht="20.100000000000001" customHeight="1" x14ac:dyDescent="0.25">
      <c r="A9" s="41">
        <v>88</v>
      </c>
      <c r="B9" s="42" t="s">
        <v>68</v>
      </c>
      <c r="C9" s="43"/>
      <c r="D9" s="129" t="s">
        <v>52</v>
      </c>
      <c r="E9" s="128">
        <v>1</v>
      </c>
      <c r="F9" s="93">
        <v>4</v>
      </c>
      <c r="G9" s="142">
        <v>2</v>
      </c>
      <c r="H9" s="89">
        <v>2</v>
      </c>
      <c r="I9" s="142">
        <v>1</v>
      </c>
      <c r="J9" s="89">
        <v>4</v>
      </c>
      <c r="K9" s="137">
        <f>J9+F9</f>
        <v>8</v>
      </c>
      <c r="L9" s="89">
        <v>1</v>
      </c>
      <c r="M9" s="142">
        <v>20</v>
      </c>
    </row>
    <row r="10" spans="1:13" ht="20.100000000000001" customHeight="1" x14ac:dyDescent="0.25">
      <c r="A10" s="33">
        <v>99</v>
      </c>
      <c r="B10" s="34" t="s">
        <v>62</v>
      </c>
      <c r="C10" s="34"/>
      <c r="D10" s="129" t="s">
        <v>53</v>
      </c>
      <c r="E10" s="99">
        <v>2</v>
      </c>
      <c r="F10" s="93">
        <v>2</v>
      </c>
      <c r="G10" s="100">
        <v>1</v>
      </c>
      <c r="H10" s="89">
        <v>4</v>
      </c>
      <c r="I10" s="100">
        <v>2</v>
      </c>
      <c r="J10" s="89">
        <v>2</v>
      </c>
      <c r="K10" s="137">
        <f>F10+H10</f>
        <v>6</v>
      </c>
      <c r="L10" s="89">
        <v>2</v>
      </c>
      <c r="M10" s="100">
        <v>15</v>
      </c>
    </row>
    <row r="11" spans="1:13" ht="20.100000000000001" customHeight="1" x14ac:dyDescent="0.25">
      <c r="A11" s="41">
        <v>52</v>
      </c>
      <c r="B11" s="34" t="s">
        <v>45</v>
      </c>
      <c r="C11" s="34"/>
      <c r="D11" s="129" t="s">
        <v>54</v>
      </c>
      <c r="E11" s="128">
        <v>3</v>
      </c>
      <c r="F11" s="93">
        <v>1</v>
      </c>
      <c r="G11" s="142">
        <v>3</v>
      </c>
      <c r="H11" s="89">
        <v>1</v>
      </c>
      <c r="I11" s="142">
        <v>3</v>
      </c>
      <c r="J11" s="89">
        <v>1</v>
      </c>
      <c r="K11" s="137">
        <f>F11+H11</f>
        <v>2</v>
      </c>
      <c r="L11" s="89">
        <v>3</v>
      </c>
      <c r="M11" s="142">
        <v>12</v>
      </c>
    </row>
    <row r="12" spans="1:13" ht="20.100000000000001" customHeight="1" x14ac:dyDescent="0.25">
      <c r="A12" s="41"/>
      <c r="B12" s="42"/>
      <c r="C12" s="86"/>
      <c r="D12" s="128"/>
      <c r="E12" s="128"/>
      <c r="F12" s="93"/>
      <c r="G12" s="142"/>
      <c r="H12" s="89"/>
      <c r="I12" s="142"/>
      <c r="J12" s="89"/>
      <c r="K12" s="137"/>
      <c r="L12" s="89"/>
      <c r="M12" s="142"/>
    </row>
    <row r="13" spans="1:13" ht="20.100000000000001" customHeight="1" x14ac:dyDescent="0.25">
      <c r="A13" s="41"/>
      <c r="B13" s="42"/>
      <c r="C13" s="86"/>
      <c r="D13" s="128"/>
      <c r="E13" s="128"/>
      <c r="F13" s="93"/>
      <c r="G13" s="142"/>
      <c r="H13" s="89"/>
      <c r="I13" s="142"/>
      <c r="J13" s="89"/>
      <c r="K13" s="137"/>
      <c r="L13" s="89"/>
      <c r="M13" s="142"/>
    </row>
    <row r="14" spans="1:13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77"/>
      <c r="L14" s="19"/>
      <c r="M14" s="19"/>
    </row>
    <row r="16" spans="1:13" x14ac:dyDescent="0.25">
      <c r="B16" s="179" t="s">
        <v>1</v>
      </c>
      <c r="C16" s="179"/>
      <c r="D16" s="179"/>
      <c r="E16" s="179"/>
      <c r="F16" s="139"/>
      <c r="G16" s="3" t="s">
        <v>97</v>
      </c>
    </row>
    <row r="17" spans="2:7" x14ac:dyDescent="0.25">
      <c r="C17" s="139"/>
      <c r="F17" s="139"/>
      <c r="G17" s="3" t="s">
        <v>98</v>
      </c>
    </row>
    <row r="18" spans="2:7" x14ac:dyDescent="0.25">
      <c r="C18" s="139"/>
      <c r="F18" s="139"/>
    </row>
    <row r="19" spans="2:7" x14ac:dyDescent="0.25">
      <c r="B19" s="179" t="s">
        <v>2</v>
      </c>
      <c r="C19" s="179"/>
      <c r="D19" s="179"/>
      <c r="E19" s="179"/>
      <c r="F19" s="139"/>
      <c r="G19" s="3" t="s">
        <v>99</v>
      </c>
    </row>
  </sheetData>
  <sortState ref="A9:K18">
    <sortCondition descending="1" ref="K9:K18"/>
  </sortState>
  <mergeCells count="13">
    <mergeCell ref="B16:E16"/>
    <mergeCell ref="B19:E19"/>
    <mergeCell ref="K7:K8"/>
    <mergeCell ref="I7:J7"/>
    <mergeCell ref="A7:A8"/>
    <mergeCell ref="B7:B8"/>
    <mergeCell ref="E7:F7"/>
    <mergeCell ref="G7:H7"/>
    <mergeCell ref="D1:I1"/>
    <mergeCell ref="D2:I2"/>
    <mergeCell ref="D3:I4"/>
    <mergeCell ref="D5:I5"/>
    <mergeCell ref="J5:K5"/>
  </mergeCells>
  <pageMargins left="0.7" right="0.7" top="0.75" bottom="0.75" header="0.3" footer="0.3"/>
  <pageSetup paperSize="9" scale="83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E29" sqref="E29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0" width="9.7109375" customWidth="1"/>
    <col min="11" max="11" width="5.7109375" customWidth="1"/>
    <col min="12" max="12" width="7" customWidth="1"/>
  </cols>
  <sheetData>
    <row r="1" spans="1:14" ht="15.75" x14ac:dyDescent="0.25">
      <c r="D1" s="169" t="s">
        <v>0</v>
      </c>
      <c r="E1" s="169"/>
      <c r="F1" s="169"/>
      <c r="G1" s="169"/>
      <c r="H1" s="169"/>
      <c r="I1" s="169"/>
      <c r="J1" s="72"/>
    </row>
    <row r="2" spans="1:14" x14ac:dyDescent="0.25">
      <c r="D2" s="209" t="s">
        <v>17</v>
      </c>
      <c r="E2" s="209"/>
      <c r="F2" s="209"/>
      <c r="G2" s="209"/>
      <c r="H2" s="209"/>
      <c r="I2" s="209"/>
      <c r="J2" s="25"/>
      <c r="K2" s="25"/>
      <c r="L2" s="25"/>
      <c r="M2" s="25"/>
    </row>
    <row r="3" spans="1:14" ht="15" customHeight="1" x14ac:dyDescent="0.25">
      <c r="D3" s="210" t="s">
        <v>20</v>
      </c>
      <c r="E3" s="210"/>
      <c r="F3" s="210"/>
      <c r="G3" s="210"/>
      <c r="H3" s="210"/>
      <c r="I3" s="26"/>
      <c r="J3" s="26"/>
      <c r="K3" s="26"/>
      <c r="L3" s="26"/>
      <c r="M3" s="26"/>
    </row>
    <row r="4" spans="1:14" ht="15" customHeight="1" x14ac:dyDescent="0.25">
      <c r="D4" s="210"/>
      <c r="E4" s="210"/>
      <c r="F4" s="210"/>
      <c r="G4" s="210"/>
      <c r="H4" s="210"/>
      <c r="I4" s="26"/>
      <c r="J4" s="26"/>
      <c r="K4" s="26"/>
      <c r="L4" s="26"/>
      <c r="M4" s="26"/>
    </row>
    <row r="5" spans="1:14" ht="18.75" x14ac:dyDescent="0.3">
      <c r="B5" s="17" t="s">
        <v>18</v>
      </c>
      <c r="C5" s="17"/>
      <c r="D5" s="211" t="s">
        <v>78</v>
      </c>
      <c r="E5" s="211"/>
      <c r="F5" s="211"/>
      <c r="G5" s="211"/>
      <c r="H5" s="211"/>
      <c r="I5" s="211"/>
      <c r="J5" s="73"/>
      <c r="L5" s="215">
        <v>44249</v>
      </c>
      <c r="M5" s="216"/>
    </row>
    <row r="6" spans="1:14" x14ac:dyDescent="0.25">
      <c r="B6" s="98">
        <v>44206</v>
      </c>
    </row>
    <row r="7" spans="1:14" ht="20.100000000000001" customHeight="1" x14ac:dyDescent="0.25">
      <c r="A7" s="207" t="s">
        <v>3</v>
      </c>
      <c r="B7" s="207" t="s">
        <v>4</v>
      </c>
      <c r="C7" s="69"/>
      <c r="D7" s="207" t="s">
        <v>79</v>
      </c>
      <c r="E7" s="213" t="s">
        <v>24</v>
      </c>
      <c r="F7" s="214"/>
      <c r="G7" s="213" t="s">
        <v>25</v>
      </c>
      <c r="H7" s="214"/>
      <c r="I7" s="213" t="s">
        <v>26</v>
      </c>
      <c r="J7" s="214"/>
      <c r="K7" s="218" t="s">
        <v>29</v>
      </c>
      <c r="L7" s="219"/>
      <c r="M7" s="19"/>
      <c r="N7" s="19"/>
    </row>
    <row r="8" spans="1:14" ht="20.100000000000001" customHeight="1" x14ac:dyDescent="0.25">
      <c r="A8" s="208"/>
      <c r="B8" s="208"/>
      <c r="C8" s="70"/>
      <c r="D8" s="208"/>
      <c r="E8" s="65" t="s">
        <v>75</v>
      </c>
      <c r="F8" s="65" t="s">
        <v>76</v>
      </c>
      <c r="G8" s="65" t="s">
        <v>75</v>
      </c>
      <c r="H8" s="65" t="s">
        <v>76</v>
      </c>
      <c r="I8" s="65" t="s">
        <v>75</v>
      </c>
      <c r="J8" s="65" t="s">
        <v>76</v>
      </c>
      <c r="K8" s="220"/>
      <c r="L8" s="221"/>
      <c r="M8" s="85" t="s">
        <v>75</v>
      </c>
      <c r="N8" s="85" t="s">
        <v>76</v>
      </c>
    </row>
    <row r="9" spans="1:14" ht="20.100000000000001" customHeight="1" x14ac:dyDescent="0.25">
      <c r="A9" s="33">
        <v>18</v>
      </c>
      <c r="B9" s="34" t="s">
        <v>36</v>
      </c>
      <c r="C9" s="34"/>
      <c r="D9" s="121" t="s">
        <v>67</v>
      </c>
      <c r="E9" s="76">
        <v>1</v>
      </c>
      <c r="F9" s="80">
        <v>3</v>
      </c>
      <c r="G9" s="130">
        <v>1</v>
      </c>
      <c r="H9" s="132">
        <v>3</v>
      </c>
      <c r="I9" s="77">
        <v>2</v>
      </c>
      <c r="J9" s="80">
        <v>1</v>
      </c>
      <c r="K9" s="222">
        <f>F9+H9</f>
        <v>6</v>
      </c>
      <c r="L9" s="222"/>
      <c r="M9" s="80">
        <v>1</v>
      </c>
      <c r="N9" s="77">
        <v>20</v>
      </c>
    </row>
    <row r="10" spans="1:14" ht="20.100000000000001" customHeight="1" x14ac:dyDescent="0.25">
      <c r="A10" s="41">
        <v>52</v>
      </c>
      <c r="B10" s="84" t="s">
        <v>45</v>
      </c>
      <c r="C10" s="84"/>
      <c r="D10" s="128" t="s">
        <v>54</v>
      </c>
      <c r="E10" s="75">
        <v>2</v>
      </c>
      <c r="F10" s="89">
        <v>1</v>
      </c>
      <c r="G10" s="131">
        <v>2</v>
      </c>
      <c r="H10" s="89">
        <v>1</v>
      </c>
      <c r="I10" s="85">
        <v>1</v>
      </c>
      <c r="J10" s="89">
        <v>3</v>
      </c>
      <c r="K10" s="225">
        <f>H10+J10</f>
        <v>4</v>
      </c>
      <c r="L10" s="225"/>
      <c r="M10" s="80">
        <v>2</v>
      </c>
      <c r="N10" s="77">
        <v>15</v>
      </c>
    </row>
    <row r="11" spans="1:14" ht="20.100000000000001" customHeight="1" x14ac:dyDescent="0.25">
      <c r="A11" s="41"/>
      <c r="B11" s="42"/>
      <c r="C11" s="35"/>
      <c r="D11" s="64"/>
      <c r="E11" s="64"/>
      <c r="F11" s="19"/>
      <c r="G11" s="19"/>
      <c r="H11" s="19"/>
      <c r="I11" s="19"/>
      <c r="J11" s="19"/>
      <c r="K11" s="222"/>
      <c r="L11" s="222"/>
      <c r="M11" s="19"/>
      <c r="N11" s="19"/>
    </row>
    <row r="12" spans="1:14" ht="20.100000000000001" customHeight="1" x14ac:dyDescent="0.25">
      <c r="A12" s="41"/>
      <c r="B12" s="42"/>
      <c r="C12" s="35"/>
      <c r="D12" s="64"/>
      <c r="E12" s="64"/>
      <c r="F12" s="19"/>
      <c r="G12" s="19"/>
      <c r="H12" s="19"/>
      <c r="I12" s="19"/>
      <c r="J12" s="19"/>
      <c r="K12" s="222"/>
      <c r="L12" s="222"/>
      <c r="M12" s="19"/>
      <c r="N12" s="19"/>
    </row>
    <row r="13" spans="1:14" ht="20.100000000000001" customHeight="1" x14ac:dyDescent="0.25">
      <c r="A13" s="41"/>
      <c r="B13" s="42"/>
      <c r="C13" s="35"/>
      <c r="D13" s="64"/>
      <c r="E13" s="64"/>
      <c r="F13" s="19"/>
      <c r="G13" s="19"/>
      <c r="H13" s="19"/>
      <c r="I13" s="19"/>
      <c r="J13" s="19"/>
      <c r="K13" s="222"/>
      <c r="L13" s="222"/>
      <c r="M13" s="19"/>
      <c r="N13" s="19"/>
    </row>
    <row r="16" spans="1:14" x14ac:dyDescent="0.25">
      <c r="B16" s="179" t="s">
        <v>1</v>
      </c>
      <c r="C16" s="179"/>
      <c r="D16" s="179"/>
      <c r="E16" s="179"/>
      <c r="F16" s="139"/>
      <c r="G16" s="3" t="s">
        <v>97</v>
      </c>
    </row>
    <row r="17" spans="2:7" x14ac:dyDescent="0.25">
      <c r="C17" s="139"/>
      <c r="F17" s="139"/>
      <c r="G17" s="3" t="s">
        <v>98</v>
      </c>
    </row>
    <row r="18" spans="2:7" x14ac:dyDescent="0.25">
      <c r="C18" s="139"/>
      <c r="F18" s="139"/>
    </row>
    <row r="19" spans="2:7" x14ac:dyDescent="0.25">
      <c r="B19" s="179" t="s">
        <v>2</v>
      </c>
      <c r="C19" s="179"/>
      <c r="D19" s="179"/>
      <c r="E19" s="179"/>
      <c r="F19" s="139"/>
      <c r="G19" s="3" t="s">
        <v>99</v>
      </c>
    </row>
  </sheetData>
  <mergeCells count="19">
    <mergeCell ref="B16:E16"/>
    <mergeCell ref="B19:E19"/>
    <mergeCell ref="A7:A8"/>
    <mergeCell ref="B7:B8"/>
    <mergeCell ref="D7:D8"/>
    <mergeCell ref="E7:F7"/>
    <mergeCell ref="G7:H7"/>
    <mergeCell ref="D1:I1"/>
    <mergeCell ref="D2:I2"/>
    <mergeCell ref="D3:H4"/>
    <mergeCell ref="D5:I5"/>
    <mergeCell ref="I7:J7"/>
    <mergeCell ref="L5:M5"/>
    <mergeCell ref="K7:L8"/>
    <mergeCell ref="K12:L12"/>
    <mergeCell ref="K13:L13"/>
    <mergeCell ref="K9:L9"/>
    <mergeCell ref="K10:L10"/>
    <mergeCell ref="K11:L11"/>
  </mergeCells>
  <pageMargins left="0.7" right="0.7" top="0.75" bottom="0.75" header="0.3" footer="0.3"/>
  <pageSetup paperSize="9" scale="88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A19" sqref="A19:D19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6" width="8.7109375" customWidth="1"/>
    <col min="17" max="17" width="14.42578125" customWidth="1"/>
  </cols>
  <sheetData>
    <row r="1" spans="1:19" ht="15.75" x14ac:dyDescent="0.25">
      <c r="D1" s="169" t="s"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9" x14ac:dyDescent="0.25">
      <c r="D2" s="209" t="s">
        <v>17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5"/>
      <c r="R2" s="25"/>
    </row>
    <row r="3" spans="1:19" ht="15" customHeight="1" x14ac:dyDescent="0.25">
      <c r="D3" s="210" t="s">
        <v>20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6"/>
      <c r="Q3" s="26"/>
      <c r="R3" s="26"/>
    </row>
    <row r="4" spans="1:19" ht="15" customHeight="1" x14ac:dyDescent="0.25"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6"/>
      <c r="Q4" s="26"/>
      <c r="R4" s="26"/>
    </row>
    <row r="5" spans="1:19" ht="18.75" x14ac:dyDescent="0.3">
      <c r="B5" s="17" t="s">
        <v>18</v>
      </c>
      <c r="C5" s="17"/>
      <c r="D5" s="211" t="s">
        <v>86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16">
        <v>44249</v>
      </c>
      <c r="R5" s="74"/>
    </row>
    <row r="7" spans="1:19" ht="20.100000000000001" customHeight="1" x14ac:dyDescent="0.25">
      <c r="A7" s="207" t="s">
        <v>3</v>
      </c>
      <c r="B7" s="207" t="s">
        <v>4</v>
      </c>
      <c r="C7" s="78"/>
      <c r="D7" s="207" t="s">
        <v>79</v>
      </c>
      <c r="E7" s="213" t="s">
        <v>24</v>
      </c>
      <c r="F7" s="214"/>
      <c r="G7" s="213" t="s">
        <v>25</v>
      </c>
      <c r="H7" s="214"/>
      <c r="I7" s="213" t="s">
        <v>26</v>
      </c>
      <c r="J7" s="214"/>
      <c r="K7" s="213" t="s">
        <v>27</v>
      </c>
      <c r="L7" s="214"/>
      <c r="M7" s="213" t="s">
        <v>28</v>
      </c>
      <c r="N7" s="214"/>
      <c r="O7" s="213" t="s">
        <v>117</v>
      </c>
      <c r="P7" s="214"/>
      <c r="Q7" s="223" t="s">
        <v>29</v>
      </c>
    </row>
    <row r="8" spans="1:19" ht="20.100000000000001" customHeight="1" x14ac:dyDescent="0.25">
      <c r="A8" s="208"/>
      <c r="B8" s="208"/>
      <c r="C8" s="79"/>
      <c r="D8" s="208"/>
      <c r="E8" s="65" t="s">
        <v>75</v>
      </c>
      <c r="F8" s="80" t="s">
        <v>76</v>
      </c>
      <c r="G8" s="77" t="s">
        <v>75</v>
      </c>
      <c r="H8" s="80" t="s">
        <v>76</v>
      </c>
      <c r="I8" s="65" t="s">
        <v>75</v>
      </c>
      <c r="J8" s="80" t="s">
        <v>76</v>
      </c>
      <c r="K8" s="65" t="s">
        <v>75</v>
      </c>
      <c r="L8" s="80" t="s">
        <v>76</v>
      </c>
      <c r="M8" s="164" t="s">
        <v>75</v>
      </c>
      <c r="N8" s="163" t="s">
        <v>76</v>
      </c>
      <c r="O8" s="65" t="s">
        <v>75</v>
      </c>
      <c r="P8" s="80" t="s">
        <v>76</v>
      </c>
      <c r="Q8" s="224"/>
      <c r="R8" s="19" t="s">
        <v>89</v>
      </c>
      <c r="S8" s="19" t="s">
        <v>90</v>
      </c>
    </row>
    <row r="9" spans="1:19" ht="20.100000000000001" customHeight="1" x14ac:dyDescent="0.25">
      <c r="A9" s="133">
        <v>50</v>
      </c>
      <c r="B9" s="42" t="s">
        <v>94</v>
      </c>
      <c r="C9" s="43"/>
      <c r="D9" s="129" t="s">
        <v>51</v>
      </c>
      <c r="E9" s="128">
        <v>1</v>
      </c>
      <c r="F9" s="93">
        <v>12</v>
      </c>
      <c r="G9" s="101">
        <v>1</v>
      </c>
      <c r="H9" s="93">
        <v>12</v>
      </c>
      <c r="I9" s="101">
        <v>1</v>
      </c>
      <c r="J9" s="93">
        <v>12</v>
      </c>
      <c r="K9" s="101">
        <v>1</v>
      </c>
      <c r="L9" s="93">
        <v>12</v>
      </c>
      <c r="M9" s="93">
        <v>1</v>
      </c>
      <c r="N9" s="93">
        <v>12</v>
      </c>
      <c r="O9" s="101">
        <v>2</v>
      </c>
      <c r="P9" s="93">
        <v>10</v>
      </c>
      <c r="Q9" s="101">
        <f>F9+H9+J9+L9</f>
        <v>48</v>
      </c>
      <c r="R9" s="93">
        <v>1</v>
      </c>
      <c r="S9" s="28">
        <v>20</v>
      </c>
    </row>
    <row r="10" spans="1:19" ht="20.100000000000001" customHeight="1" x14ac:dyDescent="0.25">
      <c r="A10" s="87">
        <v>70</v>
      </c>
      <c r="B10" s="34" t="s">
        <v>38</v>
      </c>
      <c r="C10" s="34"/>
      <c r="D10" s="129" t="s">
        <v>52</v>
      </c>
      <c r="E10" s="101">
        <v>2</v>
      </c>
      <c r="F10" s="93">
        <v>10</v>
      </c>
      <c r="G10" s="101">
        <v>3</v>
      </c>
      <c r="H10" s="93">
        <v>9</v>
      </c>
      <c r="I10" s="101">
        <v>3</v>
      </c>
      <c r="J10" s="93">
        <v>9</v>
      </c>
      <c r="K10" s="101">
        <v>2</v>
      </c>
      <c r="L10" s="93">
        <v>10</v>
      </c>
      <c r="M10" s="93">
        <v>2</v>
      </c>
      <c r="N10" s="93">
        <v>10</v>
      </c>
      <c r="O10" s="101">
        <v>1</v>
      </c>
      <c r="P10" s="93">
        <v>12</v>
      </c>
      <c r="Q10" s="101">
        <f>P10+N10+L10+F10</f>
        <v>42</v>
      </c>
      <c r="R10" s="93">
        <v>2</v>
      </c>
      <c r="S10" s="28">
        <v>15</v>
      </c>
    </row>
    <row r="11" spans="1:19" ht="20.100000000000001" customHeight="1" x14ac:dyDescent="0.25">
      <c r="A11" s="41">
        <v>51</v>
      </c>
      <c r="B11" s="34" t="s">
        <v>40</v>
      </c>
      <c r="C11" s="34"/>
      <c r="D11" s="129" t="s">
        <v>51</v>
      </c>
      <c r="E11" s="101">
        <v>3</v>
      </c>
      <c r="F11" s="93">
        <v>9</v>
      </c>
      <c r="G11" s="101">
        <v>2</v>
      </c>
      <c r="H11" s="93">
        <v>10</v>
      </c>
      <c r="I11" s="101">
        <v>2</v>
      </c>
      <c r="J11" s="93">
        <v>10</v>
      </c>
      <c r="K11" s="101">
        <v>3</v>
      </c>
      <c r="L11" s="93">
        <v>9</v>
      </c>
      <c r="M11" s="93">
        <v>3</v>
      </c>
      <c r="N11" s="93">
        <v>9</v>
      </c>
      <c r="O11" s="101">
        <v>3</v>
      </c>
      <c r="P11" s="93">
        <v>9</v>
      </c>
      <c r="Q11" s="101">
        <f>P11+H11+J11+F11</f>
        <v>38</v>
      </c>
      <c r="R11" s="93">
        <v>3</v>
      </c>
      <c r="S11" s="28">
        <v>12</v>
      </c>
    </row>
    <row r="12" spans="1:19" ht="20.100000000000001" customHeight="1" x14ac:dyDescent="0.25">
      <c r="A12" s="41">
        <v>13</v>
      </c>
      <c r="B12" s="34" t="s">
        <v>30</v>
      </c>
      <c r="C12" s="34"/>
      <c r="D12" s="129" t="s">
        <v>50</v>
      </c>
      <c r="E12" s="101">
        <v>4</v>
      </c>
      <c r="F12" s="93">
        <v>8</v>
      </c>
      <c r="G12" s="101">
        <v>4</v>
      </c>
      <c r="H12" s="93">
        <v>8</v>
      </c>
      <c r="I12" s="101">
        <v>4</v>
      </c>
      <c r="J12" s="93">
        <v>8</v>
      </c>
      <c r="K12" s="93">
        <v>4</v>
      </c>
      <c r="L12" s="93">
        <v>8</v>
      </c>
      <c r="M12" s="93">
        <v>7</v>
      </c>
      <c r="N12" s="93">
        <v>5</v>
      </c>
      <c r="O12" s="93">
        <v>6</v>
      </c>
      <c r="P12" s="101">
        <v>6</v>
      </c>
      <c r="Q12" s="101">
        <f>F12+H12+J12+L12</f>
        <v>32</v>
      </c>
      <c r="R12" s="93">
        <v>4</v>
      </c>
      <c r="S12" s="28">
        <v>10</v>
      </c>
    </row>
    <row r="13" spans="1:19" ht="20.100000000000001" customHeight="1" x14ac:dyDescent="0.25">
      <c r="A13" s="133">
        <v>15</v>
      </c>
      <c r="B13" s="34" t="s">
        <v>34</v>
      </c>
      <c r="C13" s="34"/>
      <c r="D13" s="129" t="s">
        <v>51</v>
      </c>
      <c r="E13" s="101">
        <v>5</v>
      </c>
      <c r="F13" s="93">
        <v>7</v>
      </c>
      <c r="G13" s="101">
        <v>5</v>
      </c>
      <c r="H13" s="93">
        <v>7</v>
      </c>
      <c r="I13" s="101">
        <v>5</v>
      </c>
      <c r="J13" s="93">
        <v>7</v>
      </c>
      <c r="K13" s="101">
        <v>8</v>
      </c>
      <c r="L13" s="93">
        <v>4</v>
      </c>
      <c r="M13" s="93">
        <v>6</v>
      </c>
      <c r="N13" s="93">
        <v>6</v>
      </c>
      <c r="O13" s="101">
        <v>8</v>
      </c>
      <c r="P13" s="93">
        <v>4</v>
      </c>
      <c r="Q13" s="101">
        <f>F13+H13+J13+N13</f>
        <v>27</v>
      </c>
      <c r="R13" s="93">
        <v>5</v>
      </c>
      <c r="S13" s="28">
        <v>8</v>
      </c>
    </row>
    <row r="14" spans="1:19" ht="20.100000000000001" customHeight="1" x14ac:dyDescent="0.25">
      <c r="A14" s="33">
        <v>11</v>
      </c>
      <c r="B14" s="34" t="s">
        <v>69</v>
      </c>
      <c r="C14" s="34"/>
      <c r="D14" s="129" t="s">
        <v>49</v>
      </c>
      <c r="E14" s="101">
        <v>8</v>
      </c>
      <c r="F14" s="93">
        <v>4</v>
      </c>
      <c r="G14" s="101">
        <v>9</v>
      </c>
      <c r="H14" s="93">
        <v>3</v>
      </c>
      <c r="I14" s="101">
        <v>6</v>
      </c>
      <c r="J14" s="93">
        <v>6</v>
      </c>
      <c r="K14" s="101">
        <v>11</v>
      </c>
      <c r="L14" s="93">
        <v>1</v>
      </c>
      <c r="M14" s="93">
        <v>4</v>
      </c>
      <c r="N14" s="93">
        <v>8</v>
      </c>
      <c r="O14" s="101">
        <v>4</v>
      </c>
      <c r="P14" s="93">
        <v>8</v>
      </c>
      <c r="Q14" s="101">
        <f>F14+J14+N14+P14</f>
        <v>26</v>
      </c>
      <c r="R14" s="93">
        <v>6</v>
      </c>
      <c r="S14" s="28">
        <v>6</v>
      </c>
    </row>
    <row r="15" spans="1:19" ht="20.100000000000001" customHeight="1" x14ac:dyDescent="0.25">
      <c r="A15" s="41">
        <v>9</v>
      </c>
      <c r="B15" s="34" t="s">
        <v>100</v>
      </c>
      <c r="C15" s="34"/>
      <c r="D15" s="129" t="s">
        <v>50</v>
      </c>
      <c r="E15" s="128">
        <v>7</v>
      </c>
      <c r="F15" s="93">
        <v>5</v>
      </c>
      <c r="G15" s="101">
        <v>10</v>
      </c>
      <c r="H15" s="93">
        <v>2</v>
      </c>
      <c r="I15" s="101">
        <v>8</v>
      </c>
      <c r="J15" s="93">
        <v>4</v>
      </c>
      <c r="K15" s="93">
        <v>7</v>
      </c>
      <c r="L15" s="93">
        <v>5</v>
      </c>
      <c r="M15" s="93">
        <v>8</v>
      </c>
      <c r="N15" s="93">
        <v>4</v>
      </c>
      <c r="O15" s="93">
        <v>5</v>
      </c>
      <c r="P15" s="93">
        <v>7</v>
      </c>
      <c r="Q15" s="101">
        <f>P15+L15+F15+J15+N15</f>
        <v>25</v>
      </c>
      <c r="R15" s="93">
        <v>7</v>
      </c>
      <c r="S15" s="28">
        <v>4</v>
      </c>
    </row>
    <row r="16" spans="1:19" ht="20.100000000000001" customHeight="1" x14ac:dyDescent="0.25">
      <c r="A16" s="83">
        <v>1</v>
      </c>
      <c r="B16" s="34" t="s">
        <v>42</v>
      </c>
      <c r="C16" s="34"/>
      <c r="D16" s="129" t="s">
        <v>54</v>
      </c>
      <c r="E16" s="101">
        <v>9</v>
      </c>
      <c r="F16" s="93">
        <v>3</v>
      </c>
      <c r="G16" s="101">
        <v>6</v>
      </c>
      <c r="H16" s="93">
        <v>6</v>
      </c>
      <c r="I16" s="101">
        <v>9</v>
      </c>
      <c r="J16" s="93">
        <v>3</v>
      </c>
      <c r="K16" s="101">
        <v>5</v>
      </c>
      <c r="L16" s="93">
        <v>7</v>
      </c>
      <c r="M16" s="93">
        <v>10</v>
      </c>
      <c r="N16" s="93">
        <v>2</v>
      </c>
      <c r="O16" s="101">
        <v>7</v>
      </c>
      <c r="P16" s="93">
        <v>5</v>
      </c>
      <c r="Q16" s="101">
        <f>H16+L16+P16+F16+J16</f>
        <v>24</v>
      </c>
      <c r="R16" s="93">
        <v>8</v>
      </c>
      <c r="S16" s="101">
        <v>3</v>
      </c>
    </row>
    <row r="17" spans="1:19" ht="20.100000000000001" customHeight="1" x14ac:dyDescent="0.25">
      <c r="A17" s="87">
        <v>33</v>
      </c>
      <c r="B17" s="34" t="s">
        <v>37</v>
      </c>
      <c r="C17" s="34"/>
      <c r="D17" s="129" t="s">
        <v>52</v>
      </c>
      <c r="E17" s="101">
        <v>11</v>
      </c>
      <c r="F17" s="93">
        <v>1</v>
      </c>
      <c r="G17" s="101">
        <v>7</v>
      </c>
      <c r="H17" s="93">
        <v>5</v>
      </c>
      <c r="I17" s="101">
        <v>10</v>
      </c>
      <c r="J17" s="93">
        <v>2</v>
      </c>
      <c r="K17" s="101">
        <v>6</v>
      </c>
      <c r="L17" s="93">
        <v>6</v>
      </c>
      <c r="M17" s="93">
        <v>5</v>
      </c>
      <c r="N17" s="93">
        <v>7</v>
      </c>
      <c r="O17" s="101">
        <v>9</v>
      </c>
      <c r="P17" s="93">
        <v>3</v>
      </c>
      <c r="Q17" s="101">
        <f>H17+L17+N17+P17+J17</f>
        <v>23</v>
      </c>
      <c r="R17" s="93">
        <v>9</v>
      </c>
      <c r="S17" s="28">
        <v>2</v>
      </c>
    </row>
    <row r="18" spans="1:19" ht="20.100000000000001" customHeight="1" x14ac:dyDescent="0.25">
      <c r="A18" s="41">
        <v>25</v>
      </c>
      <c r="B18" s="42" t="s">
        <v>111</v>
      </c>
      <c r="C18" s="43"/>
      <c r="D18" s="129" t="s">
        <v>110</v>
      </c>
      <c r="E18" s="101">
        <v>6</v>
      </c>
      <c r="F18" s="93">
        <v>6</v>
      </c>
      <c r="G18" s="101">
        <v>8</v>
      </c>
      <c r="H18" s="93">
        <v>4</v>
      </c>
      <c r="I18" s="101">
        <v>7</v>
      </c>
      <c r="J18" s="93">
        <v>5</v>
      </c>
      <c r="K18" s="101">
        <v>10</v>
      </c>
      <c r="L18" s="93">
        <v>2</v>
      </c>
      <c r="M18" s="93">
        <v>9</v>
      </c>
      <c r="N18" s="93">
        <v>3</v>
      </c>
      <c r="O18" s="101">
        <v>11</v>
      </c>
      <c r="P18" s="93">
        <v>1</v>
      </c>
      <c r="Q18" s="101">
        <f>F18+J18+H18+N18</f>
        <v>18</v>
      </c>
      <c r="R18" s="93">
        <v>10</v>
      </c>
      <c r="S18" s="28">
        <v>1</v>
      </c>
    </row>
    <row r="19" spans="1:19" ht="20.100000000000001" customHeight="1" thickBot="1" x14ac:dyDescent="0.3">
      <c r="A19" s="166">
        <v>10</v>
      </c>
      <c r="B19" s="112" t="s">
        <v>112</v>
      </c>
      <c r="C19" s="112"/>
      <c r="D19" s="44" t="s">
        <v>53</v>
      </c>
      <c r="E19" s="128">
        <v>10</v>
      </c>
      <c r="F19" s="93">
        <v>2</v>
      </c>
      <c r="G19" s="101">
        <v>11</v>
      </c>
      <c r="H19" s="93">
        <v>1</v>
      </c>
      <c r="I19" s="101">
        <v>11</v>
      </c>
      <c r="J19" s="93">
        <v>1</v>
      </c>
      <c r="K19" s="93">
        <v>9</v>
      </c>
      <c r="L19" s="93">
        <v>3</v>
      </c>
      <c r="M19" s="93">
        <v>11</v>
      </c>
      <c r="N19" s="93">
        <v>1</v>
      </c>
      <c r="O19" s="93">
        <v>10</v>
      </c>
      <c r="P19" s="93">
        <v>2</v>
      </c>
      <c r="Q19" s="101">
        <f>F19+L19+P19+H19</f>
        <v>8</v>
      </c>
      <c r="R19" s="93">
        <v>11</v>
      </c>
      <c r="S19" s="28">
        <v>0</v>
      </c>
    </row>
    <row r="22" spans="1:19" x14ac:dyDescent="0.25">
      <c r="B22" s="179" t="s">
        <v>1</v>
      </c>
      <c r="C22" s="179"/>
      <c r="D22" s="179"/>
      <c r="E22" s="179"/>
      <c r="F22" s="139"/>
      <c r="G22" s="3" t="s">
        <v>97</v>
      </c>
    </row>
    <row r="23" spans="1:19" x14ac:dyDescent="0.25">
      <c r="C23" s="139"/>
      <c r="F23" s="139"/>
      <c r="G23" s="3" t="s">
        <v>98</v>
      </c>
    </row>
    <row r="24" spans="1:19" x14ac:dyDescent="0.25">
      <c r="C24" s="139"/>
      <c r="F24" s="139"/>
    </row>
    <row r="25" spans="1:19" x14ac:dyDescent="0.25">
      <c r="B25" s="179" t="s">
        <v>2</v>
      </c>
      <c r="C25" s="179"/>
      <c r="D25" s="179"/>
      <c r="E25" s="179"/>
      <c r="F25" s="139"/>
      <c r="G25" s="3" t="s">
        <v>99</v>
      </c>
    </row>
  </sheetData>
  <sortState ref="A9:S19">
    <sortCondition descending="1" ref="Q9:Q19"/>
  </sortState>
  <mergeCells count="16">
    <mergeCell ref="B25:E25"/>
    <mergeCell ref="A7:A8"/>
    <mergeCell ref="B7:B8"/>
    <mergeCell ref="D7:D8"/>
    <mergeCell ref="E7:F7"/>
    <mergeCell ref="D1:P1"/>
    <mergeCell ref="D2:P2"/>
    <mergeCell ref="D3:O4"/>
    <mergeCell ref="D5:P5"/>
    <mergeCell ref="B22:E22"/>
    <mergeCell ref="M7:N7"/>
    <mergeCell ref="Q7:Q8"/>
    <mergeCell ref="I7:J7"/>
    <mergeCell ref="K7:L7"/>
    <mergeCell ref="O7:P7"/>
    <mergeCell ref="G7:H7"/>
  </mergeCells>
  <pageMargins left="0.7" right="0.7" top="0.75" bottom="0.75" header="0.3" footer="0.3"/>
  <pageSetup paperSize="9" scale="66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opLeftCell="A3" workbookViewId="0">
      <selection activeCell="K25" sqref="K25"/>
    </sheetView>
  </sheetViews>
  <sheetFormatPr defaultRowHeight="15" x14ac:dyDescent="0.25"/>
  <cols>
    <col min="1" max="1" width="6" customWidth="1"/>
    <col min="2" max="2" width="29.42578125" customWidth="1"/>
    <col min="3" max="3" width="29.42578125" hidden="1" customWidth="1"/>
    <col min="4" max="4" width="23.28515625" customWidth="1"/>
    <col min="5" max="16" width="8.7109375" customWidth="1"/>
    <col min="17" max="17" width="15" customWidth="1"/>
  </cols>
  <sheetData>
    <row r="1" spans="1:19" ht="15.75" x14ac:dyDescent="0.25">
      <c r="F1" s="169" t="s">
        <v>0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9" x14ac:dyDescent="0.25">
      <c r="F2" s="209" t="s">
        <v>17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5"/>
      <c r="R2" s="25"/>
    </row>
    <row r="3" spans="1:19" ht="15" customHeight="1" x14ac:dyDescent="0.25">
      <c r="F3" s="210" t="s">
        <v>20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6"/>
      <c r="R3" s="26"/>
    </row>
    <row r="4" spans="1:19" ht="15" customHeight="1" x14ac:dyDescent="0.25"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6"/>
      <c r="R4" s="26"/>
    </row>
    <row r="5" spans="1:19" ht="18.75" x14ac:dyDescent="0.3">
      <c r="B5" s="17" t="s">
        <v>18</v>
      </c>
      <c r="C5" s="17"/>
      <c r="D5" s="17"/>
      <c r="E5" s="17"/>
      <c r="F5" s="228" t="s">
        <v>87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16">
        <v>44249</v>
      </c>
      <c r="R5" s="74"/>
    </row>
    <row r="7" spans="1:19" ht="20.100000000000001" customHeight="1" x14ac:dyDescent="0.25">
      <c r="A7" s="207" t="s">
        <v>3</v>
      </c>
      <c r="B7" s="207" t="s">
        <v>4</v>
      </c>
      <c r="C7" s="78"/>
      <c r="D7" s="207" t="s">
        <v>79</v>
      </c>
      <c r="E7" s="213" t="s">
        <v>24</v>
      </c>
      <c r="F7" s="214"/>
      <c r="G7" s="213" t="s">
        <v>25</v>
      </c>
      <c r="H7" s="214"/>
      <c r="I7" s="213" t="s">
        <v>26</v>
      </c>
      <c r="J7" s="214"/>
      <c r="K7" s="213" t="s">
        <v>27</v>
      </c>
      <c r="L7" s="214"/>
      <c r="M7" s="213" t="s">
        <v>28</v>
      </c>
      <c r="N7" s="214"/>
      <c r="O7" s="213" t="s">
        <v>117</v>
      </c>
      <c r="P7" s="214"/>
      <c r="Q7" s="226" t="s">
        <v>29</v>
      </c>
    </row>
    <row r="8" spans="1:19" ht="20.100000000000001" customHeight="1" x14ac:dyDescent="0.25">
      <c r="A8" s="208"/>
      <c r="B8" s="208"/>
      <c r="C8" s="79"/>
      <c r="D8" s="208"/>
      <c r="E8" s="77" t="s">
        <v>75</v>
      </c>
      <c r="F8" s="92" t="s">
        <v>76</v>
      </c>
      <c r="G8" s="77" t="s">
        <v>75</v>
      </c>
      <c r="H8" s="77" t="s">
        <v>76</v>
      </c>
      <c r="I8" s="77" t="s">
        <v>75</v>
      </c>
      <c r="J8" s="77" t="s">
        <v>76</v>
      </c>
      <c r="K8" s="77" t="s">
        <v>75</v>
      </c>
      <c r="L8" s="77" t="s">
        <v>76</v>
      </c>
      <c r="M8" s="164" t="s">
        <v>75</v>
      </c>
      <c r="N8" s="164" t="s">
        <v>76</v>
      </c>
      <c r="O8" s="77" t="s">
        <v>75</v>
      </c>
      <c r="P8" s="77" t="s">
        <v>76</v>
      </c>
      <c r="Q8" s="227"/>
      <c r="R8" s="85" t="s">
        <v>75</v>
      </c>
      <c r="S8" s="85" t="s">
        <v>76</v>
      </c>
    </row>
    <row r="9" spans="1:19" ht="20.100000000000001" customHeight="1" x14ac:dyDescent="0.25">
      <c r="A9" s="41">
        <v>277</v>
      </c>
      <c r="B9" s="34" t="s">
        <v>41</v>
      </c>
      <c r="C9" s="34"/>
      <c r="D9" s="129" t="s">
        <v>53</v>
      </c>
      <c r="E9" s="129">
        <v>1</v>
      </c>
      <c r="F9" s="93">
        <v>8</v>
      </c>
      <c r="G9" s="101">
        <v>1</v>
      </c>
      <c r="H9" s="93">
        <v>8</v>
      </c>
      <c r="I9" s="142">
        <v>2</v>
      </c>
      <c r="J9" s="89">
        <v>6</v>
      </c>
      <c r="K9" s="142">
        <v>1</v>
      </c>
      <c r="L9" s="89">
        <v>8</v>
      </c>
      <c r="M9" s="89">
        <v>2</v>
      </c>
      <c r="N9" s="89">
        <v>6</v>
      </c>
      <c r="O9" s="142">
        <v>3</v>
      </c>
      <c r="P9" s="89">
        <v>5</v>
      </c>
      <c r="Q9" s="142">
        <f>F9+H9+L9+J9</f>
        <v>30</v>
      </c>
      <c r="R9" s="101">
        <v>1</v>
      </c>
      <c r="S9" s="125">
        <v>20</v>
      </c>
    </row>
    <row r="10" spans="1:19" ht="20.100000000000001" customHeight="1" x14ac:dyDescent="0.25">
      <c r="A10" s="41">
        <v>75</v>
      </c>
      <c r="B10" s="34" t="s">
        <v>31</v>
      </c>
      <c r="C10" s="34"/>
      <c r="D10" s="129" t="s">
        <v>51</v>
      </c>
      <c r="E10" s="129">
        <v>5</v>
      </c>
      <c r="F10" s="93">
        <v>3</v>
      </c>
      <c r="G10" s="101">
        <v>2</v>
      </c>
      <c r="H10" s="93">
        <v>6</v>
      </c>
      <c r="I10" s="165">
        <v>1</v>
      </c>
      <c r="J10" s="89">
        <v>8</v>
      </c>
      <c r="K10" s="165">
        <v>3</v>
      </c>
      <c r="L10" s="89">
        <v>5</v>
      </c>
      <c r="M10" s="89">
        <v>3</v>
      </c>
      <c r="N10" s="89">
        <v>5</v>
      </c>
      <c r="O10" s="165">
        <v>1</v>
      </c>
      <c r="P10" s="89">
        <v>8</v>
      </c>
      <c r="Q10" s="165">
        <f>J10+H10+L10+N10</f>
        <v>24</v>
      </c>
      <c r="R10" s="101">
        <v>2</v>
      </c>
      <c r="S10" s="165">
        <v>15</v>
      </c>
    </row>
    <row r="11" spans="1:19" ht="20.100000000000001" customHeight="1" x14ac:dyDescent="0.25">
      <c r="A11" s="41">
        <v>88</v>
      </c>
      <c r="B11" s="34" t="s">
        <v>43</v>
      </c>
      <c r="C11" s="34"/>
      <c r="D11" s="129" t="s">
        <v>54</v>
      </c>
      <c r="E11" s="129">
        <v>2</v>
      </c>
      <c r="F11" s="140">
        <v>6</v>
      </c>
      <c r="G11" s="28">
        <v>6</v>
      </c>
      <c r="H11" s="92">
        <v>2</v>
      </c>
      <c r="I11" s="141">
        <v>3</v>
      </c>
      <c r="J11" s="140">
        <v>5</v>
      </c>
      <c r="K11" s="141">
        <v>4</v>
      </c>
      <c r="L11" s="140">
        <v>4</v>
      </c>
      <c r="M11" s="163">
        <v>5</v>
      </c>
      <c r="N11" s="163">
        <v>3</v>
      </c>
      <c r="O11" s="141">
        <v>2</v>
      </c>
      <c r="P11" s="140">
        <v>6</v>
      </c>
      <c r="Q11" s="141">
        <f>P11+F11+H11+J11</f>
        <v>19</v>
      </c>
      <c r="R11" s="101">
        <v>3</v>
      </c>
      <c r="S11" s="125">
        <v>12</v>
      </c>
    </row>
    <row r="12" spans="1:19" ht="20.100000000000001" customHeight="1" x14ac:dyDescent="0.25">
      <c r="A12" s="41">
        <v>46</v>
      </c>
      <c r="B12" s="34" t="s">
        <v>39</v>
      </c>
      <c r="C12" s="34"/>
      <c r="D12" s="129" t="s">
        <v>50</v>
      </c>
      <c r="E12" s="129">
        <v>4</v>
      </c>
      <c r="F12" s="140">
        <v>4</v>
      </c>
      <c r="G12" s="28">
        <v>4</v>
      </c>
      <c r="H12" s="92">
        <v>4</v>
      </c>
      <c r="I12" s="141">
        <v>4</v>
      </c>
      <c r="J12" s="140">
        <v>4</v>
      </c>
      <c r="K12" s="141">
        <v>2</v>
      </c>
      <c r="L12" s="140">
        <v>6</v>
      </c>
      <c r="M12" s="163">
        <v>4</v>
      </c>
      <c r="N12" s="163">
        <v>4</v>
      </c>
      <c r="O12" s="141">
        <v>6</v>
      </c>
      <c r="P12" s="140">
        <v>2</v>
      </c>
      <c r="Q12" s="141">
        <f>F12+H12+J12+L12</f>
        <v>18</v>
      </c>
      <c r="R12" s="101">
        <v>4</v>
      </c>
      <c r="S12" s="125">
        <v>10</v>
      </c>
    </row>
    <row r="13" spans="1:19" ht="20.100000000000001" customHeight="1" x14ac:dyDescent="0.25">
      <c r="A13" s="41">
        <v>19</v>
      </c>
      <c r="B13" s="42" t="s">
        <v>93</v>
      </c>
      <c r="C13" s="43"/>
      <c r="D13" s="129" t="s">
        <v>53</v>
      </c>
      <c r="E13" s="128">
        <v>3</v>
      </c>
      <c r="F13" s="93">
        <v>5</v>
      </c>
      <c r="G13" s="101">
        <v>3</v>
      </c>
      <c r="H13" s="93">
        <v>5</v>
      </c>
      <c r="I13" s="165">
        <v>5</v>
      </c>
      <c r="J13" s="89">
        <v>3</v>
      </c>
      <c r="K13" s="165">
        <v>6</v>
      </c>
      <c r="L13" s="89">
        <v>2</v>
      </c>
      <c r="M13" s="89">
        <v>1</v>
      </c>
      <c r="N13" s="89">
        <v>8</v>
      </c>
      <c r="O13" s="165">
        <v>5</v>
      </c>
      <c r="P13" s="89">
        <v>3</v>
      </c>
      <c r="Q13" s="165">
        <f>F13+H13+P13+J13</f>
        <v>16</v>
      </c>
      <c r="R13" s="101">
        <v>5</v>
      </c>
      <c r="S13" s="125">
        <v>8</v>
      </c>
    </row>
    <row r="14" spans="1:19" ht="20.100000000000001" customHeight="1" x14ac:dyDescent="0.25">
      <c r="A14" s="41">
        <v>95</v>
      </c>
      <c r="B14" s="34" t="s">
        <v>35</v>
      </c>
      <c r="C14" s="34"/>
      <c r="D14" s="129" t="s">
        <v>49</v>
      </c>
      <c r="E14" s="129">
        <v>7</v>
      </c>
      <c r="F14" s="93">
        <v>1</v>
      </c>
      <c r="G14" s="101">
        <v>7</v>
      </c>
      <c r="H14" s="93">
        <v>1</v>
      </c>
      <c r="I14" s="125">
        <v>7</v>
      </c>
      <c r="J14" s="89">
        <v>1</v>
      </c>
      <c r="K14" s="131">
        <v>5</v>
      </c>
      <c r="L14" s="89">
        <v>3</v>
      </c>
      <c r="M14" s="89">
        <v>6</v>
      </c>
      <c r="N14" s="89">
        <v>2</v>
      </c>
      <c r="O14" s="125">
        <v>4</v>
      </c>
      <c r="P14" s="89">
        <v>4</v>
      </c>
      <c r="Q14" s="142">
        <f>P14+N14+L14+F14</f>
        <v>10</v>
      </c>
      <c r="R14" s="101">
        <v>6</v>
      </c>
      <c r="S14" s="125">
        <v>6</v>
      </c>
    </row>
    <row r="15" spans="1:19" ht="20.100000000000001" customHeight="1" x14ac:dyDescent="0.25">
      <c r="A15" s="41">
        <v>98</v>
      </c>
      <c r="B15" s="34" t="s">
        <v>44</v>
      </c>
      <c r="C15" s="34"/>
      <c r="D15" s="129" t="s">
        <v>54</v>
      </c>
      <c r="E15" s="129">
        <v>6</v>
      </c>
      <c r="F15" s="163">
        <v>2</v>
      </c>
      <c r="G15" s="28">
        <v>5</v>
      </c>
      <c r="H15" s="92">
        <v>3</v>
      </c>
      <c r="I15" s="164">
        <v>6</v>
      </c>
      <c r="J15" s="163">
        <v>2</v>
      </c>
      <c r="K15" s="164">
        <v>7</v>
      </c>
      <c r="L15" s="163">
        <v>1</v>
      </c>
      <c r="M15" s="163">
        <v>7</v>
      </c>
      <c r="N15" s="163">
        <v>1</v>
      </c>
      <c r="O15" s="164">
        <v>7</v>
      </c>
      <c r="P15" s="164">
        <v>1</v>
      </c>
      <c r="Q15" s="164">
        <f>F15+H15+J15+L15</f>
        <v>8</v>
      </c>
      <c r="R15" s="101">
        <v>7</v>
      </c>
      <c r="S15" s="125">
        <v>4</v>
      </c>
    </row>
    <row r="16" spans="1:19" ht="20.100000000000001" customHeight="1" x14ac:dyDescent="0.25">
      <c r="A16" s="41"/>
      <c r="B16" s="34"/>
      <c r="C16" s="84"/>
      <c r="D16" s="124"/>
      <c r="E16" s="128"/>
      <c r="F16" s="93"/>
      <c r="G16" s="101"/>
      <c r="H16" s="93"/>
      <c r="I16" s="142"/>
      <c r="J16" s="89"/>
      <c r="K16" s="142"/>
      <c r="L16" s="89"/>
      <c r="M16" s="89"/>
      <c r="N16" s="89"/>
      <c r="O16" s="142"/>
      <c r="P16" s="89"/>
      <c r="Q16" s="142"/>
      <c r="R16" s="101"/>
      <c r="S16" s="141"/>
    </row>
    <row r="17" spans="1:19" ht="20.100000000000001" customHeight="1" x14ac:dyDescent="0.25">
      <c r="A17" s="41"/>
      <c r="B17" s="42"/>
      <c r="C17" s="144"/>
      <c r="D17" s="124"/>
      <c r="E17" s="128"/>
      <c r="F17" s="93"/>
      <c r="G17" s="101"/>
      <c r="H17" s="93"/>
      <c r="I17" s="142"/>
      <c r="J17" s="89"/>
      <c r="K17" s="142"/>
      <c r="L17" s="89"/>
      <c r="M17" s="89"/>
      <c r="N17" s="89"/>
      <c r="O17" s="142"/>
      <c r="P17" s="89"/>
      <c r="Q17" s="142"/>
      <c r="R17" s="101"/>
      <c r="S17" s="19"/>
    </row>
    <row r="18" spans="1:19" ht="20.100000000000001" customHeight="1" x14ac:dyDescent="0.25">
      <c r="A18" s="41"/>
      <c r="B18" s="42"/>
      <c r="D18" s="124"/>
      <c r="E18" s="130"/>
      <c r="F18" s="132"/>
      <c r="G18" s="28"/>
      <c r="H18" s="92"/>
      <c r="I18" s="130"/>
      <c r="J18" s="132"/>
      <c r="K18" s="130"/>
      <c r="L18" s="132"/>
      <c r="M18" s="163"/>
      <c r="N18" s="163"/>
      <c r="O18" s="141"/>
      <c r="P18" s="140"/>
      <c r="Q18" s="141"/>
      <c r="R18" s="101"/>
      <c r="S18" s="19"/>
    </row>
    <row r="19" spans="1:19" ht="20.100000000000001" customHeight="1" x14ac:dyDescent="0.25">
      <c r="A19" s="41"/>
      <c r="B19" s="84"/>
      <c r="C19" s="138"/>
      <c r="D19" s="128"/>
      <c r="E19" s="128"/>
      <c r="F19" s="93"/>
      <c r="G19" s="101"/>
      <c r="H19" s="93"/>
      <c r="I19" s="93"/>
      <c r="J19" s="93"/>
      <c r="K19" s="93"/>
      <c r="L19" s="93"/>
      <c r="M19" s="93"/>
      <c r="N19" s="93"/>
      <c r="O19" s="93"/>
      <c r="P19" s="89"/>
      <c r="Q19" s="142"/>
      <c r="R19" s="101"/>
      <c r="S19" s="19"/>
    </row>
    <row r="21" spans="1:19" x14ac:dyDescent="0.25">
      <c r="B21" s="179" t="s">
        <v>1</v>
      </c>
      <c r="C21" s="179"/>
      <c r="D21" s="179"/>
      <c r="E21" s="179"/>
      <c r="F21" s="139"/>
      <c r="G21" s="3" t="s">
        <v>97</v>
      </c>
    </row>
    <row r="22" spans="1:19" x14ac:dyDescent="0.25">
      <c r="C22" s="139"/>
      <c r="F22" s="139"/>
      <c r="G22" s="3" t="s">
        <v>98</v>
      </c>
    </row>
    <row r="23" spans="1:19" x14ac:dyDescent="0.25">
      <c r="C23" s="139"/>
      <c r="F23" s="139"/>
    </row>
    <row r="24" spans="1:19" x14ac:dyDescent="0.25">
      <c r="B24" s="179" t="s">
        <v>2</v>
      </c>
      <c r="C24" s="179"/>
      <c r="D24" s="179"/>
      <c r="E24" s="179"/>
      <c r="F24" s="139"/>
      <c r="G24" s="3" t="s">
        <v>99</v>
      </c>
    </row>
  </sheetData>
  <sortState ref="A10:Q15">
    <sortCondition descending="1" ref="Q10:Q15"/>
  </sortState>
  <mergeCells count="16">
    <mergeCell ref="B21:E21"/>
    <mergeCell ref="B24:E24"/>
    <mergeCell ref="Q7:Q8"/>
    <mergeCell ref="F1:P1"/>
    <mergeCell ref="F2:P2"/>
    <mergeCell ref="F3:P4"/>
    <mergeCell ref="F5:P5"/>
    <mergeCell ref="I7:J7"/>
    <mergeCell ref="K7:L7"/>
    <mergeCell ref="O7:P7"/>
    <mergeCell ref="M7:N7"/>
    <mergeCell ref="A7:A8"/>
    <mergeCell ref="B7:B8"/>
    <mergeCell ref="D7:D8"/>
    <mergeCell ref="E7:F7"/>
    <mergeCell ref="G7:H7"/>
  </mergeCells>
  <pageMargins left="0.7" right="0.7" top="0.75" bottom="0.75" header="0.3" footer="0.3"/>
  <pageSetup paperSize="9" scale="6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Все участники</vt:lpstr>
      <vt:lpstr>Команды</vt:lpstr>
      <vt:lpstr>Дети</vt:lpstr>
      <vt:lpstr>Микро</vt:lpstr>
      <vt:lpstr>Мини</vt:lpstr>
      <vt:lpstr>Свободный Лайт</vt:lpstr>
      <vt:lpstr>Свободный без шипов</vt:lpstr>
      <vt:lpstr>Свободный РМ Легкий</vt:lpstr>
      <vt:lpstr>Свободный РМ Тяжелый</vt:lpstr>
      <vt:lpstr>Командный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Портов Евгений Олегович</cp:lastModifiedBy>
  <cp:lastPrinted>2021-02-22T12:30:44Z</cp:lastPrinted>
  <dcterms:created xsi:type="dcterms:W3CDTF">2015-03-24T16:35:58Z</dcterms:created>
  <dcterms:modified xsi:type="dcterms:W3CDTF">2021-02-22T12:37:01Z</dcterms:modified>
</cp:coreProperties>
</file>