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firstSheet="2" activeTab="7"/>
  </bookViews>
  <sheets>
    <sheet name="Все участники" sheetId="3" state="hidden" r:id="rId1"/>
    <sheet name="Команды" sheetId="16" state="hidden" r:id="rId2"/>
    <sheet name="Дети" sheetId="15" r:id="rId3"/>
    <sheet name="Микро" sheetId="24" r:id="rId4"/>
    <sheet name="Мини" sheetId="20" r:id="rId5"/>
    <sheet name="Свободный Лайт" sheetId="18" r:id="rId6"/>
    <sheet name="Свободный без шипов" sheetId="21" r:id="rId7"/>
    <sheet name="Свободный РМ Легкий" sheetId="19" r:id="rId8"/>
    <sheet name="Свободный РМ Тяжелый" sheetId="23" r:id="rId9"/>
    <sheet name="Командный зачет" sheetId="22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2" l="1"/>
  <c r="E11" i="22"/>
  <c r="E9" i="22"/>
  <c r="O15" i="23"/>
  <c r="O14" i="23"/>
  <c r="O20" i="23"/>
  <c r="O11" i="23"/>
  <c r="O12" i="23"/>
  <c r="O13" i="23"/>
  <c r="O9" i="23"/>
  <c r="O17" i="23"/>
  <c r="O10" i="23"/>
  <c r="O16" i="23"/>
  <c r="O18" i="23"/>
  <c r="O21" i="23"/>
  <c r="O19" i="23"/>
  <c r="O9" i="19" l="1"/>
  <c r="O10" i="19"/>
  <c r="O18" i="19"/>
  <c r="O11" i="19"/>
  <c r="O21" i="19"/>
  <c r="O20" i="19"/>
  <c r="O15" i="19"/>
  <c r="O16" i="19"/>
  <c r="O12" i="19"/>
  <c r="O17" i="19"/>
  <c r="O19" i="19"/>
  <c r="O14" i="19"/>
  <c r="O13" i="19"/>
  <c r="J11" i="20"/>
  <c r="J10" i="20"/>
  <c r="J9" i="20"/>
  <c r="J12" i="20"/>
  <c r="J13" i="20"/>
  <c r="K9" i="21"/>
  <c r="K10" i="21"/>
  <c r="K13" i="18"/>
  <c r="K15" i="18"/>
  <c r="K17" i="18"/>
  <c r="K18" i="18"/>
  <c r="K16" i="18"/>
  <c r="K12" i="18"/>
  <c r="K14" i="18"/>
  <c r="K10" i="18"/>
  <c r="K11" i="18"/>
  <c r="K9" i="18"/>
  <c r="J12" i="24"/>
  <c r="J10" i="24"/>
  <c r="J13" i="24"/>
  <c r="J11" i="24"/>
  <c r="J9" i="24"/>
  <c r="L17" i="15" l="1"/>
  <c r="L16" i="15"/>
  <c r="L13" i="15"/>
  <c r="L14" i="15"/>
  <c r="L9" i="15"/>
  <c r="L15" i="15"/>
  <c r="L12" i="15"/>
  <c r="L11" i="15"/>
  <c r="L10" i="15"/>
  <c r="H76" i="3" l="1"/>
  <c r="H78" i="3" s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H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sharedStrings.xml><?xml version="1.0" encoding="utf-8"?>
<sst xmlns="http://schemas.openxmlformats.org/spreadsheetml/2006/main" count="670" uniqueCount="150">
  <si>
    <t>РОССИЙСКАЯ АВТОМОБИЛЬНАЯ ФЕДЕРАЦИЯ</t>
  </si>
  <si>
    <t>Главный судья/Рук. Гонки</t>
  </si>
  <si>
    <t>Главный секретарь</t>
  </si>
  <si>
    <t>ст.№</t>
  </si>
  <si>
    <t>Фамилия, Имя водителя</t>
  </si>
  <si>
    <t>Субьект РФ/регион проживания</t>
  </si>
  <si>
    <t>Заявитель/регион заявителя</t>
  </si>
  <si>
    <t>Итого:</t>
  </si>
  <si>
    <t>МИНИСТЕРСТВО СПОРТА РФ</t>
  </si>
  <si>
    <t>Нижегородская область,  г.Богородск</t>
  </si>
  <si>
    <t>Дата и время</t>
  </si>
  <si>
    <t>публикации</t>
  </si>
  <si>
    <t>Класс</t>
  </si>
  <si>
    <t>ООО АСК "Нижегородское кольцо"</t>
  </si>
  <si>
    <t>РФСОО "ФРАМСНО"</t>
  </si>
  <si>
    <t>Гусев Дмитрий</t>
  </si>
  <si>
    <t>№ лицензии пилота</t>
  </si>
  <si>
    <t>аккр.№ 1К</t>
  </si>
  <si>
    <t xml:space="preserve">ОО "НИЖЕГОРОДСКАЯ ОБЛАСТНАЯ ФЕДЕРАЦИЯ АВТОМОБИЛЬНОГО СПОРТА" </t>
  </si>
  <si>
    <t>г.Богородск</t>
  </si>
  <si>
    <t>СПИСОК ДОПУЩЕННЫХ ВОДИТЕЛЕЙ/ЗАЯВИТЕЛЕЙ</t>
  </si>
  <si>
    <t>Соревнования по зимнему  картингу  Nring  Wintere CUP "Зима 2020-2021"</t>
  </si>
  <si>
    <t>Картинг</t>
  </si>
  <si>
    <t>Взнос</t>
  </si>
  <si>
    <t>№ датчика</t>
  </si>
  <si>
    <t>1 заезд</t>
  </si>
  <si>
    <t>2 заезд</t>
  </si>
  <si>
    <t>3 заезд</t>
  </si>
  <si>
    <t>4 заезд</t>
  </si>
  <si>
    <t>5 заезд</t>
  </si>
  <si>
    <t>Сумма очков</t>
  </si>
  <si>
    <t>Ревков Артем</t>
  </si>
  <si>
    <t>Балдин Сергей</t>
  </si>
  <si>
    <t>Балдин Семен</t>
  </si>
  <si>
    <t>Воробьев Алексей</t>
  </si>
  <si>
    <t>Шинкаров Кирилл</t>
  </si>
  <si>
    <t>Бухвалов Никита</t>
  </si>
  <si>
    <t>Ефимов Александр</t>
  </si>
  <si>
    <t>Комаров Сергей</t>
  </si>
  <si>
    <t>Мосеев Данила</t>
  </si>
  <si>
    <t>Арсентьев Дмитрий</t>
  </si>
  <si>
    <t>Грошев Даниил</t>
  </si>
  <si>
    <t>Загребин Данила</t>
  </si>
  <si>
    <t>Быков Павел</t>
  </si>
  <si>
    <t>Юсупов Ленар</t>
  </si>
  <si>
    <t>Мусатова София</t>
  </si>
  <si>
    <t>Мусатов Алексей</t>
  </si>
  <si>
    <t>Цицкиев Тимур</t>
  </si>
  <si>
    <t>Мочалов Валерий</t>
  </si>
  <si>
    <t>Уваров Егор</t>
  </si>
  <si>
    <t>Кудрявцев Федор</t>
  </si>
  <si>
    <t>Штатнов Тимофей</t>
  </si>
  <si>
    <t>Петухов Елисей</t>
  </si>
  <si>
    <t>г. Ярославль</t>
  </si>
  <si>
    <t>г. Кострома</t>
  </si>
  <si>
    <t>г. Нижний Новгород</t>
  </si>
  <si>
    <t>г. Ковров</t>
  </si>
  <si>
    <t>г. Йошкар-Ола</t>
  </si>
  <si>
    <t>г. Бор</t>
  </si>
  <si>
    <t>г. Гусь-Хрустальный</t>
  </si>
  <si>
    <t>г. Рязань</t>
  </si>
  <si>
    <t>Соревнования по зимнему  картингу  Nring  Winter CUP "Зима 2020-2021"</t>
  </si>
  <si>
    <t>Дети Шипы</t>
  </si>
  <si>
    <t>Свободный шипы</t>
  </si>
  <si>
    <t xml:space="preserve">Свободный лайт </t>
  </si>
  <si>
    <t xml:space="preserve">Свободный б/шип </t>
  </si>
  <si>
    <t>Свободный РМ</t>
  </si>
  <si>
    <t>СТК " Кварц"</t>
  </si>
  <si>
    <t>Свободный б/шипов</t>
  </si>
  <si>
    <t>г. Заволжье</t>
  </si>
  <si>
    <t>Свободный Лайт</t>
  </si>
  <si>
    <t>Дети</t>
  </si>
  <si>
    <t>Хрулев Сергей</t>
  </si>
  <si>
    <t>г. Дзержинск</t>
  </si>
  <si>
    <t>Антропов Александр</t>
  </si>
  <si>
    <t>Бояринцев Даниил</t>
  </si>
  <si>
    <t>Кузьмин Егор</t>
  </si>
  <si>
    <t>г. Казань</t>
  </si>
  <si>
    <t>Шканов Сергей</t>
  </si>
  <si>
    <t>г. Владимир</t>
  </si>
  <si>
    <t>Мини</t>
  </si>
  <si>
    <t>Серова София</t>
  </si>
  <si>
    <t>Микро</t>
  </si>
  <si>
    <t>Поветкин Ярослав</t>
  </si>
  <si>
    <t>Балдин Миша</t>
  </si>
  <si>
    <t>Самойлов Кирилл</t>
  </si>
  <si>
    <t>Ткачева София</t>
  </si>
  <si>
    <t>г. Богородск</t>
  </si>
  <si>
    <t>Шутов Дмитрий</t>
  </si>
  <si>
    <t>Парамонов Артем</t>
  </si>
  <si>
    <t>г. Арзамас</t>
  </si>
  <si>
    <t>Введенский Алексей</t>
  </si>
  <si>
    <t>г. Н.Новгород</t>
  </si>
  <si>
    <t>Новиков Владимир</t>
  </si>
  <si>
    <t>Команды</t>
  </si>
  <si>
    <t>СПИСОК ДОПУЩЕННЫХ КОМАНД</t>
  </si>
  <si>
    <t>Взносы</t>
  </si>
  <si>
    <t>Общая сумма</t>
  </si>
  <si>
    <t>Место</t>
  </si>
  <si>
    <t>Очки</t>
  </si>
  <si>
    <t xml:space="preserve">Мотодром "Арена" </t>
  </si>
  <si>
    <t>Протокол основных заездов класс "Свободный без шипов"</t>
  </si>
  <si>
    <t>Город</t>
  </si>
  <si>
    <t>Протокол основных заездов класс "Свободный  Лайт"</t>
  </si>
  <si>
    <t>SMP - Recing academy Nring</t>
  </si>
  <si>
    <t>Протокол Командный зачет</t>
  </si>
  <si>
    <t>Всего</t>
  </si>
  <si>
    <t>Наименование Команды</t>
  </si>
  <si>
    <t>Итого</t>
  </si>
  <si>
    <t>Протокол основных заездов класс "Свободный  РМ Легкий"</t>
  </si>
  <si>
    <t>Протокол основных заездов класс "Свободный  РМ Тяжелый"</t>
  </si>
  <si>
    <t>Протокол основных заездов класс "Мини"</t>
  </si>
  <si>
    <t xml:space="preserve">Место </t>
  </si>
  <si>
    <t xml:space="preserve">Очки </t>
  </si>
  <si>
    <t>Свободный РМ Тяжелый</t>
  </si>
  <si>
    <t>Свободный РМ Легкий</t>
  </si>
  <si>
    <t>Готовцев Никита</t>
  </si>
  <si>
    <t>г.Бор</t>
  </si>
  <si>
    <t>Ильин Никита</t>
  </si>
  <si>
    <t>Карзаев Даниил</t>
  </si>
  <si>
    <t>Итальянкин Леонид</t>
  </si>
  <si>
    <t>Кренёв Сергей</t>
  </si>
  <si>
    <t>Гусев Максим</t>
  </si>
  <si>
    <t>Гусев Сергей</t>
  </si>
  <si>
    <t>Гусев Александр</t>
  </si>
  <si>
    <t>Калинин Николай</t>
  </si>
  <si>
    <t>Курицын Максим</t>
  </si>
  <si>
    <t>Ратников Даниил</t>
  </si>
  <si>
    <t>Проценко Даниил</t>
  </si>
  <si>
    <t>г. Москва</t>
  </si>
  <si>
    <t>Уваровский Дмитрий</t>
  </si>
  <si>
    <t>Яворский Геннадий</t>
  </si>
  <si>
    <t>Туриев Максим</t>
  </si>
  <si>
    <t>Шалаев Сергей</t>
  </si>
  <si>
    <t>Вихрев Георгий</t>
  </si>
  <si>
    <t>Орлов Михаил</t>
  </si>
  <si>
    <t>Ючко Андрей</t>
  </si>
  <si>
    <t>Крутиков Сергей</t>
  </si>
  <si>
    <t xml:space="preserve">ковалев </t>
  </si>
  <si>
    <t>Шалаев Матвей</t>
  </si>
  <si>
    <t>Квалификация</t>
  </si>
  <si>
    <t>анн.</t>
  </si>
  <si>
    <t>Протокол основных заездов класс "Дети"</t>
  </si>
  <si>
    <t>н.с.</t>
  </si>
  <si>
    <t>сх.</t>
  </si>
  <si>
    <t>Протокол основных заездов класс "МИКРО"</t>
  </si>
  <si>
    <t>н.с</t>
  </si>
  <si>
    <t>Гусев Д.С.</t>
  </si>
  <si>
    <t>аккр.№, В21-0001, 1-К</t>
  </si>
  <si>
    <t>Саблина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</si>
</sst>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1" xfId="0" applyBorder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Alignment="1"/>
    <xf numFmtId="0" fontId="6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20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5" xfId="0" applyFont="1" applyBorder="1" applyAlignment="1"/>
    <xf numFmtId="0" fontId="0" fillId="0" borderId="5" xfId="0" applyBorder="1" applyAlignme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14" fontId="0" fillId="0" borderId="0" xfId="0" applyNumberFormat="1"/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/>
    <xf numFmtId="0" fontId="12" fillId="0" borderId="1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9" xfId="0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2" fillId="3" borderId="1" xfId="0" applyFont="1" applyFill="1" applyBorder="1"/>
    <xf numFmtId="0" fontId="14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/>
    <xf numFmtId="0" fontId="0" fillId="5" borderId="1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85725</xdr:rowOff>
    </xdr:from>
    <xdr:to>
      <xdr:col>4</xdr:col>
      <xdr:colOff>1019175</xdr:colOff>
      <xdr:row>5</xdr:row>
      <xdr:rowOff>19051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85725"/>
          <a:ext cx="895350" cy="885826"/>
        </a:xfrm>
        <a:prstGeom prst="rect">
          <a:avLst/>
        </a:prstGeom>
      </xdr:spPr>
    </xdr:pic>
    <xdr:clientData/>
  </xdr:twoCellAnchor>
  <xdr:twoCellAnchor editAs="oneCell">
    <xdr:from>
      <xdr:col>5</xdr:col>
      <xdr:colOff>1104900</xdr:colOff>
      <xdr:row>0</xdr:row>
      <xdr:rowOff>95251</xdr:rowOff>
    </xdr:from>
    <xdr:to>
      <xdr:col>6</xdr:col>
      <xdr:colOff>1047750</xdr:colOff>
      <xdr:row>4</xdr:row>
      <xdr:rowOff>180975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610225" y="95251"/>
          <a:ext cx="2381250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1095375</xdr:colOff>
      <xdr:row>0</xdr:row>
      <xdr:rowOff>47625</xdr:rowOff>
    </xdr:from>
    <xdr:to>
      <xdr:col>5</xdr:col>
      <xdr:colOff>1038225</xdr:colOff>
      <xdr:row>5</xdr:row>
      <xdr:rowOff>133350</xdr:rowOff>
    </xdr:to>
    <xdr:pic>
      <xdr:nvPicPr>
        <xdr:cNvPr id="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7625"/>
          <a:ext cx="18478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0</xdr:row>
      <xdr:rowOff>0</xdr:rowOff>
    </xdr:from>
    <xdr:to>
      <xdr:col>8</xdr:col>
      <xdr:colOff>409575</xdr:colOff>
      <xdr:row>5</xdr:row>
      <xdr:rowOff>34604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0"/>
          <a:ext cx="1333500" cy="1044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47625</xdr:rowOff>
    </xdr:from>
    <xdr:to>
      <xdr:col>4</xdr:col>
      <xdr:colOff>895350</xdr:colOff>
      <xdr:row>4</xdr:row>
      <xdr:rowOff>171451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47625"/>
          <a:ext cx="895350" cy="885826"/>
        </a:xfrm>
        <a:prstGeom prst="rect">
          <a:avLst/>
        </a:prstGeom>
      </xdr:spPr>
    </xdr:pic>
    <xdr:clientData/>
  </xdr:twoCellAnchor>
  <xdr:twoCellAnchor editAs="oneCell">
    <xdr:from>
      <xdr:col>5</xdr:col>
      <xdr:colOff>990599</xdr:colOff>
      <xdr:row>0</xdr:row>
      <xdr:rowOff>133350</xdr:rowOff>
    </xdr:from>
    <xdr:to>
      <xdr:col>6</xdr:col>
      <xdr:colOff>809624</xdr:colOff>
      <xdr:row>4</xdr:row>
      <xdr:rowOff>161925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6410324" y="133350"/>
          <a:ext cx="2257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904875</xdr:colOff>
      <xdr:row>0</xdr:row>
      <xdr:rowOff>0</xdr:rowOff>
    </xdr:from>
    <xdr:to>
      <xdr:col>5</xdr:col>
      <xdr:colOff>847725</xdr:colOff>
      <xdr:row>5</xdr:row>
      <xdr:rowOff>85725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0"/>
          <a:ext cx="18478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19050</xdr:colOff>
      <xdr:row>3</xdr:row>
      <xdr:rowOff>142875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575" y="28575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323850</xdr:colOff>
      <xdr:row>0</xdr:row>
      <xdr:rowOff>0</xdr:rowOff>
    </xdr:from>
    <xdr:to>
      <xdr:col>12</xdr:col>
      <xdr:colOff>0</xdr:colOff>
      <xdr:row>4</xdr:row>
      <xdr:rowOff>61962</xdr:rowOff>
    </xdr:to>
    <xdr:pic>
      <xdr:nvPicPr>
        <xdr:cNvPr id="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12</xdr:col>
      <xdr:colOff>7078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7078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619125</xdr:colOff>
      <xdr:row>0</xdr:row>
      <xdr:rowOff>0</xdr:rowOff>
    </xdr:from>
    <xdr:to>
      <xdr:col>11</xdr:col>
      <xdr:colOff>104775</xdr:colOff>
      <xdr:row>4</xdr:row>
      <xdr:rowOff>138468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0"/>
          <a:ext cx="1162050" cy="909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104775</xdr:colOff>
      <xdr:row>0</xdr:row>
      <xdr:rowOff>0</xdr:rowOff>
    </xdr:from>
    <xdr:to>
      <xdr:col>16</xdr:col>
      <xdr:colOff>111853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4</xdr:col>
      <xdr:colOff>216628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85"/>
  <sheetViews>
    <sheetView topLeftCell="A64" zoomScaleNormal="100" workbookViewId="0">
      <selection activeCell="G88" sqref="G88"/>
    </sheetView>
  </sheetViews>
  <sheetFormatPr defaultColWidth="3.28515625" defaultRowHeight="15" x14ac:dyDescent="0.25"/>
  <cols>
    <col min="1" max="1" width="6" bestFit="1" customWidth="1"/>
    <col min="2" max="2" width="7.42578125" style="7" customWidth="1"/>
    <col min="3" max="3" width="25.5703125" customWidth="1"/>
    <col min="4" max="4" width="13.7109375" hidden="1" customWidth="1"/>
    <col min="5" max="5" width="28.5703125" style="7" customWidth="1"/>
    <col min="6" max="6" width="36.5703125" customWidth="1"/>
    <col min="7" max="7" width="19.7109375" style="46" customWidth="1"/>
    <col min="8" max="8" width="9" style="56" customWidth="1"/>
    <col min="10" max="10" width="5.28515625" customWidth="1"/>
    <col min="11" max="11" width="6" bestFit="1" customWidth="1"/>
  </cols>
  <sheetData>
    <row r="2" spans="2:8" ht="15" customHeight="1" x14ac:dyDescent="0.25">
      <c r="B2" s="194" t="s">
        <v>8</v>
      </c>
      <c r="C2" s="194"/>
      <c r="D2" s="194"/>
      <c r="E2" s="18"/>
    </row>
    <row r="3" spans="2:8" ht="15" customHeight="1" x14ac:dyDescent="0.25">
      <c r="B3" s="194" t="s">
        <v>0</v>
      </c>
      <c r="C3" s="194"/>
      <c r="D3" s="194"/>
      <c r="E3" s="18"/>
      <c r="H3" s="57"/>
    </row>
    <row r="4" spans="2:8" ht="15" customHeight="1" x14ac:dyDescent="0.25">
      <c r="B4" s="195" t="s">
        <v>14</v>
      </c>
      <c r="C4" s="195"/>
      <c r="D4" s="195"/>
      <c r="E4" s="195"/>
    </row>
    <row r="5" spans="2:8" ht="15" customHeight="1" x14ac:dyDescent="0.25">
      <c r="B5" s="195" t="s">
        <v>13</v>
      </c>
      <c r="C5" s="195"/>
      <c r="D5" s="195"/>
      <c r="E5" s="195"/>
    </row>
    <row r="6" spans="2:8" ht="45.75" customHeight="1" x14ac:dyDescent="0.25">
      <c r="B6" s="193" t="s">
        <v>9</v>
      </c>
      <c r="C6" s="193"/>
      <c r="D6" s="188" t="s">
        <v>61</v>
      </c>
      <c r="E6" s="188"/>
      <c r="F6" s="188"/>
      <c r="G6" s="188" t="s">
        <v>22</v>
      </c>
    </row>
    <row r="7" spans="2:8" ht="18.75" customHeight="1" x14ac:dyDescent="0.25">
      <c r="B7" s="193"/>
      <c r="C7" s="193"/>
      <c r="D7" s="189" t="s">
        <v>20</v>
      </c>
      <c r="E7" s="189"/>
      <c r="F7" s="189"/>
      <c r="G7" s="188"/>
    </row>
    <row r="8" spans="2:8" ht="15.75" thickBot="1" x14ac:dyDescent="0.3">
      <c r="D8" s="190"/>
      <c r="E8" s="190"/>
      <c r="F8" s="190"/>
      <c r="G8" s="47">
        <v>0.4236111111111111</v>
      </c>
    </row>
    <row r="9" spans="2:8" ht="29.25" customHeight="1" x14ac:dyDescent="0.25">
      <c r="B9" s="52" t="s">
        <v>3</v>
      </c>
      <c r="C9" s="53" t="s">
        <v>4</v>
      </c>
      <c r="D9" s="54" t="s">
        <v>16</v>
      </c>
      <c r="E9" s="53" t="s">
        <v>5</v>
      </c>
      <c r="F9" s="23" t="s">
        <v>12</v>
      </c>
      <c r="G9" s="55" t="s">
        <v>24</v>
      </c>
      <c r="H9" s="51" t="s">
        <v>23</v>
      </c>
    </row>
    <row r="10" spans="2:8" ht="18" customHeight="1" x14ac:dyDescent="0.25">
      <c r="B10" s="33">
        <v>17</v>
      </c>
      <c r="C10" s="34" t="s">
        <v>50</v>
      </c>
      <c r="D10" s="34"/>
      <c r="E10" s="35" t="s">
        <v>53</v>
      </c>
      <c r="F10" s="35" t="s">
        <v>71</v>
      </c>
      <c r="G10" s="38">
        <v>14</v>
      </c>
      <c r="H10" s="37">
        <v>1500</v>
      </c>
    </row>
    <row r="11" spans="2:8" ht="18" customHeight="1" x14ac:dyDescent="0.25">
      <c r="B11" s="33">
        <v>96</v>
      </c>
      <c r="C11" s="34" t="s">
        <v>51</v>
      </c>
      <c r="D11" s="34"/>
      <c r="E11" s="35" t="s">
        <v>53</v>
      </c>
      <c r="F11" s="35" t="s">
        <v>71</v>
      </c>
      <c r="G11" s="36"/>
      <c r="H11" s="58">
        <v>1500</v>
      </c>
    </row>
    <row r="12" spans="2:8" ht="18" customHeight="1" x14ac:dyDescent="0.25">
      <c r="B12" s="33">
        <v>76</v>
      </c>
      <c r="C12" s="34" t="s">
        <v>52</v>
      </c>
      <c r="D12" s="34"/>
      <c r="E12" s="35" t="s">
        <v>53</v>
      </c>
      <c r="F12" s="35" t="s">
        <v>71</v>
      </c>
      <c r="G12" s="36">
        <v>19</v>
      </c>
      <c r="H12" s="58">
        <v>1500</v>
      </c>
    </row>
    <row r="13" spans="2:8" ht="18" customHeight="1" x14ac:dyDescent="0.25">
      <c r="B13" s="41">
        <v>89</v>
      </c>
      <c r="C13" s="42" t="s">
        <v>74</v>
      </c>
      <c r="D13" s="43"/>
      <c r="E13" s="35" t="s">
        <v>56</v>
      </c>
      <c r="F13" s="40" t="s">
        <v>71</v>
      </c>
      <c r="G13" s="38">
        <v>18</v>
      </c>
      <c r="H13" s="58">
        <v>1500</v>
      </c>
    </row>
    <row r="14" spans="2:8" ht="18" customHeight="1" x14ac:dyDescent="0.25">
      <c r="B14" s="41">
        <v>57</v>
      </c>
      <c r="C14" s="42" t="s">
        <v>85</v>
      </c>
      <c r="D14" s="43"/>
      <c r="E14" s="35" t="s">
        <v>55</v>
      </c>
      <c r="F14" s="40" t="s">
        <v>71</v>
      </c>
      <c r="G14" s="38">
        <v>11</v>
      </c>
      <c r="H14" s="58">
        <v>1500</v>
      </c>
    </row>
    <row r="15" spans="2:8" ht="18" customHeight="1" x14ac:dyDescent="0.25">
      <c r="B15" s="41">
        <v>1</v>
      </c>
      <c r="C15" s="42" t="s">
        <v>34</v>
      </c>
      <c r="D15" s="88"/>
      <c r="E15" s="123" t="s">
        <v>92</v>
      </c>
      <c r="F15" s="123" t="s">
        <v>71</v>
      </c>
      <c r="G15" s="124"/>
      <c r="H15" s="58">
        <v>1500</v>
      </c>
    </row>
    <row r="16" spans="2:8" ht="18" customHeight="1" x14ac:dyDescent="0.25">
      <c r="B16" s="41">
        <v>1</v>
      </c>
      <c r="C16" s="42" t="s">
        <v>76</v>
      </c>
      <c r="D16" s="43"/>
      <c r="E16" s="35" t="s">
        <v>77</v>
      </c>
      <c r="F16" s="40" t="s">
        <v>71</v>
      </c>
      <c r="G16" s="38">
        <v>31</v>
      </c>
      <c r="H16" s="58">
        <v>1500</v>
      </c>
    </row>
    <row r="17" spans="2:8" ht="18" customHeight="1" x14ac:dyDescent="0.25">
      <c r="B17" s="33">
        <v>8</v>
      </c>
      <c r="C17" s="34" t="s">
        <v>139</v>
      </c>
      <c r="D17" s="34"/>
      <c r="E17" s="35" t="s">
        <v>59</v>
      </c>
      <c r="F17" s="35" t="s">
        <v>71</v>
      </c>
      <c r="G17" s="36">
        <v>43</v>
      </c>
      <c r="H17" s="58">
        <v>1500</v>
      </c>
    </row>
    <row r="18" spans="2:8" ht="18" customHeight="1" x14ac:dyDescent="0.25">
      <c r="B18" s="41">
        <v>27</v>
      </c>
      <c r="C18" s="42" t="s">
        <v>126</v>
      </c>
      <c r="D18" s="43"/>
      <c r="E18" s="110" t="s">
        <v>56</v>
      </c>
      <c r="F18" s="108" t="s">
        <v>71</v>
      </c>
      <c r="G18" s="109"/>
      <c r="H18" s="39">
        <v>1500</v>
      </c>
    </row>
    <row r="19" spans="2:8" ht="18" customHeight="1" x14ac:dyDescent="0.25">
      <c r="B19" s="41"/>
      <c r="C19" s="42"/>
      <c r="D19" s="43"/>
      <c r="E19" s="110"/>
      <c r="F19" s="108"/>
      <c r="G19" s="109"/>
      <c r="H19" s="39"/>
    </row>
    <row r="20" spans="2:8" ht="18" customHeight="1" x14ac:dyDescent="0.25">
      <c r="B20" s="41">
        <v>14</v>
      </c>
      <c r="C20" s="42" t="s">
        <v>81</v>
      </c>
      <c r="D20" s="43"/>
      <c r="E20" s="35" t="s">
        <v>55</v>
      </c>
      <c r="F20" s="40" t="s">
        <v>82</v>
      </c>
      <c r="G20" s="38">
        <v>67</v>
      </c>
      <c r="H20" s="58">
        <v>1500</v>
      </c>
    </row>
    <row r="21" spans="2:8" ht="18" customHeight="1" x14ac:dyDescent="0.25">
      <c r="B21" s="41">
        <v>7</v>
      </c>
      <c r="C21" s="42" t="s">
        <v>83</v>
      </c>
      <c r="D21" s="43"/>
      <c r="E21" s="35" t="s">
        <v>55</v>
      </c>
      <c r="F21" s="40" t="s">
        <v>82</v>
      </c>
      <c r="G21" s="38">
        <v>61</v>
      </c>
      <c r="H21" s="58">
        <v>1500</v>
      </c>
    </row>
    <row r="22" spans="2:8" ht="18" customHeight="1" x14ac:dyDescent="0.25">
      <c r="B22" s="41">
        <v>21</v>
      </c>
      <c r="C22" s="42" t="s">
        <v>84</v>
      </c>
      <c r="D22" s="43"/>
      <c r="E22" s="35" t="s">
        <v>58</v>
      </c>
      <c r="F22" s="40" t="s">
        <v>82</v>
      </c>
      <c r="G22" s="38">
        <v>62</v>
      </c>
      <c r="H22" s="58">
        <v>1500</v>
      </c>
    </row>
    <row r="23" spans="2:8" ht="18" customHeight="1" x14ac:dyDescent="0.25">
      <c r="B23" s="41">
        <v>57</v>
      </c>
      <c r="C23" s="42" t="s">
        <v>118</v>
      </c>
      <c r="D23" s="43"/>
      <c r="E23" s="110" t="s">
        <v>58</v>
      </c>
      <c r="F23" s="108" t="s">
        <v>82</v>
      </c>
      <c r="G23" s="109">
        <v>26</v>
      </c>
      <c r="H23" s="58">
        <v>1500</v>
      </c>
    </row>
    <row r="24" spans="2:8" ht="18" customHeight="1" x14ac:dyDescent="0.25">
      <c r="B24" s="41">
        <v>5</v>
      </c>
      <c r="C24" s="42" t="s">
        <v>119</v>
      </c>
      <c r="D24" s="43"/>
      <c r="E24" s="113" t="s">
        <v>55</v>
      </c>
      <c r="F24" s="111" t="s">
        <v>82</v>
      </c>
      <c r="G24" s="112">
        <v>15</v>
      </c>
      <c r="H24" s="58">
        <v>1500</v>
      </c>
    </row>
    <row r="25" spans="2:8" ht="18" customHeight="1" x14ac:dyDescent="0.25">
      <c r="B25" s="41"/>
      <c r="C25" s="42"/>
      <c r="D25" s="43"/>
      <c r="E25" s="110"/>
      <c r="F25" s="108"/>
      <c r="G25" s="109"/>
      <c r="H25" s="58"/>
    </row>
    <row r="26" spans="2:8" ht="18" customHeight="1" x14ac:dyDescent="0.25">
      <c r="B26" s="41">
        <v>71</v>
      </c>
      <c r="C26" s="42" t="s">
        <v>127</v>
      </c>
      <c r="D26" s="43"/>
      <c r="E26" s="113" t="s">
        <v>56</v>
      </c>
      <c r="F26" s="126" t="s">
        <v>80</v>
      </c>
      <c r="G26" s="112">
        <v>68</v>
      </c>
      <c r="H26" s="39">
        <v>1500</v>
      </c>
    </row>
    <row r="27" spans="2:8" ht="18" customHeight="1" x14ac:dyDescent="0.25">
      <c r="B27" s="41">
        <v>8</v>
      </c>
      <c r="C27" s="42" t="s">
        <v>86</v>
      </c>
      <c r="D27" s="43"/>
      <c r="E27" s="35" t="s">
        <v>55</v>
      </c>
      <c r="F27" s="40" t="s">
        <v>80</v>
      </c>
      <c r="G27" s="38">
        <v>7</v>
      </c>
      <c r="H27" s="58">
        <v>1500</v>
      </c>
    </row>
    <row r="28" spans="2:8" ht="18" customHeight="1" x14ac:dyDescent="0.25">
      <c r="B28" s="41">
        <v>17</v>
      </c>
      <c r="C28" s="42" t="s">
        <v>35</v>
      </c>
      <c r="D28" s="43"/>
      <c r="E28" s="35" t="s">
        <v>92</v>
      </c>
      <c r="F28" s="40" t="s">
        <v>80</v>
      </c>
      <c r="G28" s="38">
        <v>32</v>
      </c>
      <c r="H28" s="58">
        <v>1500</v>
      </c>
    </row>
    <row r="29" spans="2:8" ht="18" customHeight="1" x14ac:dyDescent="0.25">
      <c r="B29" s="41">
        <v>14</v>
      </c>
      <c r="C29" s="42" t="s">
        <v>78</v>
      </c>
      <c r="D29" s="43"/>
      <c r="E29" s="35" t="s">
        <v>79</v>
      </c>
      <c r="F29" s="40" t="s">
        <v>80</v>
      </c>
      <c r="G29" s="38">
        <v>42</v>
      </c>
      <c r="H29" s="58">
        <v>1500</v>
      </c>
    </row>
    <row r="30" spans="2:8" ht="18" customHeight="1" x14ac:dyDescent="0.25">
      <c r="B30" s="41">
        <v>7</v>
      </c>
      <c r="C30" s="42" t="s">
        <v>116</v>
      </c>
      <c r="D30" s="43"/>
      <c r="E30" s="110" t="s">
        <v>117</v>
      </c>
      <c r="F30" s="108" t="s">
        <v>80</v>
      </c>
      <c r="G30" s="109">
        <v>58</v>
      </c>
      <c r="H30" s="58">
        <v>1500</v>
      </c>
    </row>
    <row r="31" spans="2:8" ht="18" customHeight="1" x14ac:dyDescent="0.25">
      <c r="B31" s="41"/>
      <c r="C31" s="42"/>
      <c r="D31" s="43"/>
      <c r="E31" s="110"/>
      <c r="F31" s="108"/>
      <c r="G31" s="109"/>
      <c r="H31" s="58"/>
    </row>
    <row r="32" spans="2:8" ht="18" customHeight="1" x14ac:dyDescent="0.25">
      <c r="B32" s="33">
        <v>18</v>
      </c>
      <c r="C32" s="34" t="s">
        <v>38</v>
      </c>
      <c r="D32" s="34"/>
      <c r="E32" s="35" t="s">
        <v>87</v>
      </c>
      <c r="F32" s="110" t="s">
        <v>68</v>
      </c>
      <c r="G32" s="36">
        <v>30</v>
      </c>
      <c r="H32" s="58">
        <v>1500</v>
      </c>
    </row>
    <row r="33" spans="2:9" ht="18" customHeight="1" x14ac:dyDescent="0.25">
      <c r="B33" s="33">
        <v>52</v>
      </c>
      <c r="C33" s="34" t="s">
        <v>48</v>
      </c>
      <c r="D33" s="34"/>
      <c r="E33" s="35" t="s">
        <v>59</v>
      </c>
      <c r="F33" s="110" t="s">
        <v>68</v>
      </c>
      <c r="G33" s="36">
        <v>50</v>
      </c>
      <c r="H33" s="58">
        <v>1500</v>
      </c>
    </row>
    <row r="34" spans="2:9" ht="18" customHeight="1" x14ac:dyDescent="0.25">
      <c r="B34" s="33">
        <v>333</v>
      </c>
      <c r="C34" s="34" t="s">
        <v>133</v>
      </c>
      <c r="D34" s="34"/>
      <c r="E34" s="113" t="s">
        <v>59</v>
      </c>
      <c r="F34" s="113" t="s">
        <v>68</v>
      </c>
      <c r="G34" s="36">
        <v>22</v>
      </c>
      <c r="H34" s="58">
        <v>1500</v>
      </c>
    </row>
    <row r="35" spans="2:9" ht="18" customHeight="1" x14ac:dyDescent="0.25">
      <c r="B35" s="33"/>
      <c r="C35" s="34"/>
      <c r="D35" s="34"/>
      <c r="E35" s="110"/>
      <c r="F35" s="110"/>
      <c r="G35" s="36"/>
      <c r="H35" s="58"/>
    </row>
    <row r="36" spans="2:9" ht="18" customHeight="1" x14ac:dyDescent="0.25">
      <c r="B36" s="33">
        <v>99</v>
      </c>
      <c r="C36" s="34" t="s">
        <v>75</v>
      </c>
      <c r="D36" s="34"/>
      <c r="E36" s="35" t="s">
        <v>57</v>
      </c>
      <c r="F36" s="40" t="s">
        <v>70</v>
      </c>
      <c r="G36" s="36">
        <v>4</v>
      </c>
      <c r="H36" s="58">
        <v>1500</v>
      </c>
    </row>
    <row r="37" spans="2:9" ht="18" customHeight="1" x14ac:dyDescent="0.25">
      <c r="B37" s="33">
        <v>17</v>
      </c>
      <c r="C37" s="34" t="s">
        <v>49</v>
      </c>
      <c r="D37" s="34"/>
      <c r="E37" s="35" t="s">
        <v>53</v>
      </c>
      <c r="F37" s="108" t="s">
        <v>70</v>
      </c>
      <c r="G37" s="36">
        <v>13</v>
      </c>
      <c r="H37" s="118"/>
      <c r="I37" t="s">
        <v>138</v>
      </c>
    </row>
    <row r="38" spans="2:9" ht="18" customHeight="1" x14ac:dyDescent="0.25">
      <c r="B38" s="41">
        <v>88</v>
      </c>
      <c r="C38" s="42" t="s">
        <v>88</v>
      </c>
      <c r="D38" s="43"/>
      <c r="E38" s="35" t="s">
        <v>56</v>
      </c>
      <c r="F38" s="40" t="s">
        <v>70</v>
      </c>
      <c r="G38" s="109">
        <v>39</v>
      </c>
      <c r="H38" s="58">
        <v>1500</v>
      </c>
    </row>
    <row r="39" spans="2:9" ht="18" customHeight="1" x14ac:dyDescent="0.25">
      <c r="B39" s="41">
        <v>72</v>
      </c>
      <c r="C39" s="42" t="s">
        <v>89</v>
      </c>
      <c r="D39" s="43"/>
      <c r="E39" s="35" t="s">
        <v>90</v>
      </c>
      <c r="F39" s="40" t="s">
        <v>70</v>
      </c>
      <c r="G39" s="38">
        <v>71</v>
      </c>
      <c r="H39" s="58">
        <v>1500</v>
      </c>
    </row>
    <row r="40" spans="2:9" ht="18" customHeight="1" x14ac:dyDescent="0.25">
      <c r="B40" s="41">
        <v>72</v>
      </c>
      <c r="C40" s="42" t="s">
        <v>122</v>
      </c>
      <c r="D40" s="43"/>
      <c r="E40" s="113" t="s">
        <v>57</v>
      </c>
      <c r="F40" s="108" t="s">
        <v>70</v>
      </c>
      <c r="G40" s="109">
        <v>28</v>
      </c>
      <c r="H40" s="58">
        <v>1500</v>
      </c>
    </row>
    <row r="41" spans="2:9" ht="18" customHeight="1" x14ac:dyDescent="0.25">
      <c r="B41" s="41">
        <v>74</v>
      </c>
      <c r="C41" s="42" t="s">
        <v>120</v>
      </c>
      <c r="D41" s="43"/>
      <c r="E41" s="110" t="s">
        <v>90</v>
      </c>
      <c r="F41" s="111" t="s">
        <v>70</v>
      </c>
      <c r="G41" s="109">
        <v>65</v>
      </c>
      <c r="H41" s="58">
        <v>1500</v>
      </c>
    </row>
    <row r="42" spans="2:9" ht="18" customHeight="1" x14ac:dyDescent="0.25">
      <c r="B42" s="41">
        <v>12</v>
      </c>
      <c r="C42" s="42" t="s">
        <v>125</v>
      </c>
      <c r="D42" s="43"/>
      <c r="E42" s="113" t="s">
        <v>57</v>
      </c>
      <c r="F42" s="111" t="s">
        <v>70</v>
      </c>
      <c r="G42" s="112">
        <v>12</v>
      </c>
      <c r="H42" s="58">
        <v>1500</v>
      </c>
    </row>
    <row r="43" spans="2:9" ht="18" customHeight="1" x14ac:dyDescent="0.25">
      <c r="B43" s="127">
        <v>89</v>
      </c>
      <c r="C43" s="128" t="s">
        <v>134</v>
      </c>
      <c r="D43" s="129"/>
      <c r="E43" s="130" t="s">
        <v>56</v>
      </c>
      <c r="F43" s="130" t="s">
        <v>70</v>
      </c>
      <c r="G43" s="131">
        <v>37</v>
      </c>
      <c r="H43" s="58">
        <v>1500</v>
      </c>
    </row>
    <row r="44" spans="2:9" ht="18" customHeight="1" x14ac:dyDescent="0.25">
      <c r="B44" s="127">
        <v>7</v>
      </c>
      <c r="C44" s="128" t="s">
        <v>135</v>
      </c>
      <c r="D44" s="129"/>
      <c r="E44" s="130" t="s">
        <v>56</v>
      </c>
      <c r="F44" s="130" t="s">
        <v>70</v>
      </c>
      <c r="G44" s="131">
        <v>25</v>
      </c>
      <c r="H44" s="58">
        <v>1500</v>
      </c>
    </row>
    <row r="45" spans="2:9" ht="18" customHeight="1" x14ac:dyDescent="0.25">
      <c r="B45" s="41">
        <v>77</v>
      </c>
      <c r="C45" s="42" t="s">
        <v>93</v>
      </c>
      <c r="D45" s="43"/>
      <c r="E45" s="125" t="s">
        <v>69</v>
      </c>
      <c r="F45" s="130" t="s">
        <v>70</v>
      </c>
      <c r="G45" s="131"/>
      <c r="H45" s="58">
        <v>1500</v>
      </c>
    </row>
    <row r="46" spans="2:9" ht="18" customHeight="1" x14ac:dyDescent="0.25">
      <c r="B46" s="41"/>
      <c r="C46" s="42"/>
      <c r="D46" s="43"/>
      <c r="E46" s="110"/>
      <c r="F46" s="108"/>
      <c r="G46" s="109"/>
      <c r="H46" s="58"/>
    </row>
    <row r="47" spans="2:9" ht="18" customHeight="1" x14ac:dyDescent="0.25">
      <c r="B47" s="33">
        <v>11</v>
      </c>
      <c r="C47" s="34" t="s">
        <v>91</v>
      </c>
      <c r="D47" s="34"/>
      <c r="E47" s="35" t="s">
        <v>53</v>
      </c>
      <c r="F47" s="110" t="s">
        <v>115</v>
      </c>
      <c r="G47" s="36">
        <v>64</v>
      </c>
      <c r="H47" s="58">
        <v>2500</v>
      </c>
    </row>
    <row r="48" spans="2:9" ht="18" customHeight="1" x14ac:dyDescent="0.25">
      <c r="B48" s="41">
        <v>37</v>
      </c>
      <c r="C48" s="34" t="s">
        <v>33</v>
      </c>
      <c r="D48" s="34"/>
      <c r="E48" s="35" t="s">
        <v>55</v>
      </c>
      <c r="F48" s="110" t="s">
        <v>115</v>
      </c>
      <c r="G48" s="36">
        <v>17</v>
      </c>
      <c r="H48" s="58">
        <v>2500</v>
      </c>
    </row>
    <row r="49" spans="2:8" ht="18" customHeight="1" x14ac:dyDescent="0.25">
      <c r="B49" s="41">
        <v>15</v>
      </c>
      <c r="C49" s="34" t="s">
        <v>36</v>
      </c>
      <c r="D49" s="34"/>
      <c r="E49" s="35" t="s">
        <v>55</v>
      </c>
      <c r="F49" s="110" t="s">
        <v>115</v>
      </c>
      <c r="G49" s="36">
        <v>35</v>
      </c>
      <c r="H49" s="58">
        <v>2500</v>
      </c>
    </row>
    <row r="50" spans="2:8" ht="18" customHeight="1" x14ac:dyDescent="0.25">
      <c r="B50" s="41">
        <v>33</v>
      </c>
      <c r="C50" s="34" t="s">
        <v>39</v>
      </c>
      <c r="D50" s="34"/>
      <c r="E50" s="35" t="s">
        <v>56</v>
      </c>
      <c r="F50" s="110" t="s">
        <v>115</v>
      </c>
      <c r="G50" s="36">
        <v>69</v>
      </c>
      <c r="H50" s="58">
        <v>2500</v>
      </c>
    </row>
    <row r="51" spans="2:8" ht="18" customHeight="1" x14ac:dyDescent="0.25">
      <c r="B51" s="41">
        <v>70</v>
      </c>
      <c r="C51" s="34" t="s">
        <v>40</v>
      </c>
      <c r="D51" s="34"/>
      <c r="E51" s="35" t="s">
        <v>56</v>
      </c>
      <c r="F51" s="110" t="s">
        <v>115</v>
      </c>
      <c r="G51" s="36">
        <v>23</v>
      </c>
      <c r="H51" s="58">
        <v>2500</v>
      </c>
    </row>
    <row r="52" spans="2:8" ht="18" customHeight="1" x14ac:dyDescent="0.25">
      <c r="B52" s="41">
        <v>51</v>
      </c>
      <c r="C52" s="34" t="s">
        <v>42</v>
      </c>
      <c r="D52" s="34"/>
      <c r="E52" s="35" t="s">
        <v>55</v>
      </c>
      <c r="F52" s="35" t="s">
        <v>115</v>
      </c>
      <c r="G52" s="36">
        <v>48</v>
      </c>
      <c r="H52" s="58">
        <v>2500</v>
      </c>
    </row>
    <row r="53" spans="2:8" ht="18" customHeight="1" x14ac:dyDescent="0.25">
      <c r="B53" s="41">
        <v>67</v>
      </c>
      <c r="C53" s="34" t="s">
        <v>45</v>
      </c>
      <c r="D53" s="34"/>
      <c r="E53" s="35" t="s">
        <v>59</v>
      </c>
      <c r="F53" s="35" t="s">
        <v>115</v>
      </c>
      <c r="G53" s="36">
        <v>34</v>
      </c>
      <c r="H53" s="58">
        <v>2500</v>
      </c>
    </row>
    <row r="54" spans="2:8" ht="18" customHeight="1" x14ac:dyDescent="0.25">
      <c r="B54" s="41">
        <v>13</v>
      </c>
      <c r="C54" s="42" t="s">
        <v>72</v>
      </c>
      <c r="D54" s="43"/>
      <c r="E54" s="35" t="s">
        <v>73</v>
      </c>
      <c r="F54" s="108" t="s">
        <v>114</v>
      </c>
      <c r="G54" s="109">
        <v>41</v>
      </c>
      <c r="H54" s="58">
        <v>2500</v>
      </c>
    </row>
    <row r="55" spans="2:8" ht="18" customHeight="1" x14ac:dyDescent="0.25">
      <c r="B55" s="41">
        <v>50</v>
      </c>
      <c r="C55" s="42" t="s">
        <v>132</v>
      </c>
      <c r="D55" s="43"/>
      <c r="E55" s="113" t="s">
        <v>55</v>
      </c>
      <c r="F55" s="111" t="s">
        <v>115</v>
      </c>
      <c r="G55" s="112">
        <v>1</v>
      </c>
      <c r="H55" s="58">
        <v>2500</v>
      </c>
    </row>
    <row r="56" spans="2:8" ht="18" customHeight="1" x14ac:dyDescent="0.25">
      <c r="B56" s="41">
        <v>34</v>
      </c>
      <c r="C56" s="42" t="s">
        <v>128</v>
      </c>
      <c r="D56" s="43"/>
      <c r="E56" s="110" t="s">
        <v>60</v>
      </c>
      <c r="F56" s="111" t="s">
        <v>115</v>
      </c>
      <c r="G56" s="109">
        <v>52</v>
      </c>
      <c r="H56" s="58">
        <v>2500</v>
      </c>
    </row>
    <row r="57" spans="2:8" ht="18" customHeight="1" x14ac:dyDescent="0.25">
      <c r="B57" s="41">
        <v>1</v>
      </c>
      <c r="C57" s="42" t="s">
        <v>130</v>
      </c>
      <c r="D57" s="43"/>
      <c r="E57" s="113" t="s">
        <v>129</v>
      </c>
      <c r="F57" s="111" t="s">
        <v>115</v>
      </c>
      <c r="G57" s="112">
        <v>70</v>
      </c>
      <c r="H57" s="58">
        <v>2500</v>
      </c>
    </row>
    <row r="58" spans="2:8" ht="18" customHeight="1" x14ac:dyDescent="0.25">
      <c r="B58" s="41">
        <v>79</v>
      </c>
      <c r="C58" s="42" t="s">
        <v>136</v>
      </c>
      <c r="D58" s="88"/>
      <c r="E58" s="123" t="s">
        <v>56</v>
      </c>
      <c r="F58" s="123" t="s">
        <v>114</v>
      </c>
      <c r="G58" s="124">
        <v>10</v>
      </c>
      <c r="H58" s="58">
        <v>2500</v>
      </c>
    </row>
    <row r="59" spans="2:8" ht="18" customHeight="1" x14ac:dyDescent="0.25">
      <c r="B59" s="33">
        <v>300</v>
      </c>
      <c r="C59" s="34" t="s">
        <v>48</v>
      </c>
      <c r="D59" s="34"/>
      <c r="E59" s="113" t="s">
        <v>59</v>
      </c>
      <c r="F59" s="111" t="s">
        <v>115</v>
      </c>
      <c r="G59" s="109">
        <v>56</v>
      </c>
      <c r="H59" s="58">
        <v>2500</v>
      </c>
    </row>
    <row r="60" spans="2:8" ht="18" customHeight="1" x14ac:dyDescent="0.25">
      <c r="B60" s="33"/>
      <c r="C60" s="34"/>
      <c r="D60" s="34"/>
      <c r="E60" s="137"/>
      <c r="F60" s="135"/>
      <c r="G60" s="136"/>
      <c r="H60" s="58"/>
    </row>
    <row r="61" spans="2:8" ht="18" customHeight="1" x14ac:dyDescent="0.25">
      <c r="B61" s="41">
        <v>13</v>
      </c>
      <c r="C61" s="34" t="s">
        <v>31</v>
      </c>
      <c r="D61" s="34"/>
      <c r="E61" s="35" t="s">
        <v>54</v>
      </c>
      <c r="F61" s="35" t="s">
        <v>115</v>
      </c>
      <c r="G61" s="36">
        <v>59</v>
      </c>
      <c r="H61" s="58">
        <v>2500</v>
      </c>
    </row>
    <row r="62" spans="2:8" ht="18" customHeight="1" x14ac:dyDescent="0.25">
      <c r="B62" s="41">
        <v>75</v>
      </c>
      <c r="C62" s="34" t="s">
        <v>32</v>
      </c>
      <c r="D62" s="34"/>
      <c r="E62" s="35" t="s">
        <v>55</v>
      </c>
      <c r="F62" s="35" t="s">
        <v>114</v>
      </c>
      <c r="G62" s="36">
        <v>40</v>
      </c>
      <c r="H62" s="58">
        <v>2500</v>
      </c>
    </row>
    <row r="63" spans="2:8" ht="18" customHeight="1" x14ac:dyDescent="0.25">
      <c r="B63" s="41">
        <v>95</v>
      </c>
      <c r="C63" s="34" t="s">
        <v>37</v>
      </c>
      <c r="D63" s="34"/>
      <c r="E63" s="35" t="s">
        <v>53</v>
      </c>
      <c r="F63" s="35" t="s">
        <v>114</v>
      </c>
      <c r="G63" s="36">
        <v>5</v>
      </c>
      <c r="H63" s="58">
        <v>2500</v>
      </c>
    </row>
    <row r="64" spans="2:8" ht="18" customHeight="1" x14ac:dyDescent="0.25">
      <c r="B64" s="41">
        <v>46</v>
      </c>
      <c r="C64" s="34" t="s">
        <v>41</v>
      </c>
      <c r="D64" s="34"/>
      <c r="E64" s="35" t="s">
        <v>54</v>
      </c>
      <c r="F64" s="35" t="s">
        <v>114</v>
      </c>
      <c r="G64" s="36">
        <v>29</v>
      </c>
      <c r="H64" s="58">
        <v>2500</v>
      </c>
    </row>
    <row r="65" spans="2:20" ht="18" customHeight="1" x14ac:dyDescent="0.25">
      <c r="B65" s="41">
        <v>88</v>
      </c>
      <c r="C65" s="34" t="s">
        <v>46</v>
      </c>
      <c r="D65" s="34"/>
      <c r="E65" s="35" t="s">
        <v>59</v>
      </c>
      <c r="F65" s="35" t="s">
        <v>114</v>
      </c>
      <c r="G65" s="36">
        <v>21</v>
      </c>
      <c r="H65" s="58">
        <v>2500</v>
      </c>
    </row>
    <row r="66" spans="2:20" ht="18" customHeight="1" x14ac:dyDescent="0.25">
      <c r="B66" s="41">
        <v>98</v>
      </c>
      <c r="C66" s="34" t="s">
        <v>47</v>
      </c>
      <c r="D66" s="34"/>
      <c r="E66" s="35" t="s">
        <v>59</v>
      </c>
      <c r="F66" s="35" t="s">
        <v>114</v>
      </c>
      <c r="G66" s="36">
        <v>44</v>
      </c>
      <c r="H66" s="58">
        <v>2500</v>
      </c>
    </row>
    <row r="67" spans="2:20" ht="18" customHeight="1" x14ac:dyDescent="0.25">
      <c r="B67" s="41">
        <v>23</v>
      </c>
      <c r="C67" s="34" t="s">
        <v>43</v>
      </c>
      <c r="D67" s="34"/>
      <c r="E67" s="35" t="s">
        <v>57</v>
      </c>
      <c r="F67" s="35" t="s">
        <v>114</v>
      </c>
      <c r="G67" s="36">
        <v>9</v>
      </c>
      <c r="H67" s="58">
        <v>2500</v>
      </c>
    </row>
    <row r="68" spans="2:20" ht="18" customHeight="1" x14ac:dyDescent="0.25">
      <c r="B68" s="41">
        <v>277</v>
      </c>
      <c r="C68" s="34" t="s">
        <v>44</v>
      </c>
      <c r="D68" s="34"/>
      <c r="E68" s="35" t="s">
        <v>57</v>
      </c>
      <c r="F68" s="35" t="s">
        <v>114</v>
      </c>
      <c r="G68" s="36">
        <v>63</v>
      </c>
      <c r="H68" s="58">
        <v>2500</v>
      </c>
    </row>
    <row r="69" spans="2:20" ht="18" customHeight="1" x14ac:dyDescent="0.25">
      <c r="B69" s="41">
        <v>91</v>
      </c>
      <c r="C69" s="42" t="s">
        <v>137</v>
      </c>
      <c r="D69" s="88"/>
      <c r="E69" s="123" t="s">
        <v>53</v>
      </c>
      <c r="F69" s="123" t="s">
        <v>114</v>
      </c>
      <c r="G69" s="124"/>
      <c r="H69" s="39">
        <v>2500</v>
      </c>
    </row>
    <row r="70" spans="2:20" ht="18" customHeight="1" x14ac:dyDescent="0.25">
      <c r="B70" s="41">
        <v>79</v>
      </c>
      <c r="C70" s="42" t="s">
        <v>121</v>
      </c>
      <c r="D70" s="43"/>
      <c r="E70" s="110" t="s">
        <v>57</v>
      </c>
      <c r="F70" s="111" t="s">
        <v>115</v>
      </c>
      <c r="G70" s="109">
        <v>66</v>
      </c>
      <c r="H70" s="58">
        <v>2500</v>
      </c>
    </row>
    <row r="71" spans="2:20" ht="18" customHeight="1" x14ac:dyDescent="0.25">
      <c r="B71" s="41">
        <v>72</v>
      </c>
      <c r="C71" s="42" t="s">
        <v>123</v>
      </c>
      <c r="D71" s="43"/>
      <c r="E71" s="113" t="s">
        <v>57</v>
      </c>
      <c r="F71" s="111" t="s">
        <v>114</v>
      </c>
      <c r="G71" s="112">
        <v>24</v>
      </c>
      <c r="H71" s="58">
        <v>2500</v>
      </c>
    </row>
    <row r="72" spans="2:20" ht="18" customHeight="1" x14ac:dyDescent="0.25">
      <c r="B72" s="41">
        <v>19</v>
      </c>
      <c r="C72" s="42" t="s">
        <v>124</v>
      </c>
      <c r="D72" s="43"/>
      <c r="E72" s="113" t="s">
        <v>57</v>
      </c>
      <c r="F72" s="111" t="s">
        <v>114</v>
      </c>
      <c r="G72" s="112">
        <v>51</v>
      </c>
      <c r="H72" s="58">
        <v>2500</v>
      </c>
    </row>
    <row r="73" spans="2:20" ht="15.75" x14ac:dyDescent="0.25">
      <c r="B73" s="41">
        <v>8</v>
      </c>
      <c r="C73" s="42" t="s">
        <v>131</v>
      </c>
      <c r="D73" s="43"/>
      <c r="E73" s="113" t="s">
        <v>129</v>
      </c>
      <c r="F73" s="117" t="s">
        <v>114</v>
      </c>
      <c r="G73" s="112">
        <v>54</v>
      </c>
      <c r="H73" s="58">
        <v>2500</v>
      </c>
    </row>
    <row r="74" spans="2:20" ht="16.5" thickBot="1" x14ac:dyDescent="0.3">
      <c r="B74" s="114"/>
      <c r="C74" s="115"/>
      <c r="D74" s="115"/>
      <c r="E74" s="44"/>
      <c r="F74" s="44"/>
      <c r="G74" s="116"/>
      <c r="H74" s="58"/>
      <c r="N74" s="3"/>
      <c r="O74" s="3"/>
      <c r="P74" s="3"/>
      <c r="Q74" s="3"/>
      <c r="R74" s="3"/>
      <c r="S74" s="3"/>
      <c r="T74" s="3"/>
    </row>
    <row r="75" spans="2:20" ht="15.75" thickBot="1" x14ac:dyDescent="0.3">
      <c r="B75" s="191" t="s">
        <v>7</v>
      </c>
      <c r="C75" s="192"/>
      <c r="D75" s="6"/>
      <c r="E75" s="29"/>
      <c r="F75" s="1"/>
      <c r="G75" s="48"/>
      <c r="N75" s="3"/>
      <c r="O75" s="3"/>
      <c r="P75" s="3"/>
      <c r="Q75" s="3"/>
      <c r="R75" s="3"/>
      <c r="S75" s="3"/>
      <c r="T75" s="3"/>
    </row>
    <row r="76" spans="2:20" x14ac:dyDescent="0.25">
      <c r="F76" s="5"/>
      <c r="G76" s="4"/>
      <c r="H76" s="56">
        <f>SUM(H10:H75)</f>
        <v>111500</v>
      </c>
      <c r="I76" t="s">
        <v>96</v>
      </c>
      <c r="N76" s="3"/>
      <c r="O76" s="3"/>
      <c r="P76" s="3"/>
      <c r="Q76" s="3"/>
      <c r="R76" s="3"/>
      <c r="S76" s="3"/>
      <c r="T76" s="3"/>
    </row>
    <row r="77" spans="2:20" x14ac:dyDescent="0.25">
      <c r="B77" s="134"/>
      <c r="C77" s="134" t="s">
        <v>1</v>
      </c>
      <c r="D77" s="107"/>
      <c r="F77" s="3" t="s">
        <v>15</v>
      </c>
      <c r="H77" s="56">
        <v>3000</v>
      </c>
      <c r="I77" t="s">
        <v>94</v>
      </c>
      <c r="N77" s="3"/>
      <c r="O77" s="3"/>
      <c r="P77" s="3"/>
      <c r="Q77" s="3"/>
      <c r="R77" s="3"/>
      <c r="S77" s="3"/>
      <c r="T77" s="3"/>
    </row>
    <row r="78" spans="2:20" x14ac:dyDescent="0.25">
      <c r="B78"/>
      <c r="C78" s="7"/>
      <c r="F78" s="3" t="s">
        <v>17</v>
      </c>
      <c r="H78" s="56">
        <f>H76+H77</f>
        <v>114500</v>
      </c>
      <c r="I78" t="s">
        <v>97</v>
      </c>
      <c r="N78" s="3"/>
      <c r="O78" s="3"/>
      <c r="P78" s="3"/>
      <c r="Q78" s="3"/>
      <c r="R78" s="3"/>
      <c r="S78" s="3"/>
      <c r="T78" s="3"/>
    </row>
    <row r="79" spans="2:20" x14ac:dyDescent="0.25">
      <c r="B79"/>
      <c r="C79" s="7"/>
    </row>
    <row r="80" spans="2:20" s="4" customFormat="1" x14ac:dyDescent="0.25">
      <c r="B80" s="134"/>
      <c r="C80" s="134"/>
      <c r="D80" s="107"/>
      <c r="E80" s="7"/>
      <c r="F80" s="3"/>
      <c r="G80" s="50"/>
      <c r="H80" s="56"/>
    </row>
    <row r="81" spans="1:8" x14ac:dyDescent="0.25">
      <c r="F81" s="3"/>
      <c r="H81" s="49"/>
    </row>
    <row r="82" spans="1:8" x14ac:dyDescent="0.25">
      <c r="G82" s="49"/>
      <c r="H82" s="57"/>
    </row>
    <row r="83" spans="1:8" x14ac:dyDescent="0.25">
      <c r="B83" s="27"/>
      <c r="C83" s="4"/>
      <c r="D83" s="4"/>
      <c r="E83" s="27"/>
      <c r="F83" s="4"/>
      <c r="G83" s="45"/>
      <c r="H83" s="57"/>
    </row>
    <row r="84" spans="1:8" x14ac:dyDescent="0.25">
      <c r="A84" s="134"/>
      <c r="H84" s="49"/>
    </row>
    <row r="85" spans="1:8" x14ac:dyDescent="0.25">
      <c r="H85" s="57"/>
    </row>
  </sheetData>
  <sortState ref="B10:H68">
    <sortCondition ref="F10:F68"/>
  </sortState>
  <mergeCells count="9">
    <mergeCell ref="G6:G7"/>
    <mergeCell ref="D7:F8"/>
    <mergeCell ref="B75:C75"/>
    <mergeCell ref="B6:C7"/>
    <mergeCell ref="B2:D2"/>
    <mergeCell ref="B3:D3"/>
    <mergeCell ref="D6:F6"/>
    <mergeCell ref="B4:E4"/>
    <mergeCell ref="B5:E5"/>
  </mergeCells>
  <pageMargins left="0.38" right="0.25" top="0.75" bottom="0.75" header="0.36" footer="0.3"/>
  <pageSetup paperSize="9" scale="4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workbookViewId="0">
      <selection activeCell="E13" sqref="E13:F13"/>
    </sheetView>
  </sheetViews>
  <sheetFormatPr defaultRowHeight="15" x14ac:dyDescent="0.25"/>
  <cols>
    <col min="1" max="1" width="6" customWidth="1"/>
    <col min="2" max="2" width="36.42578125" customWidth="1"/>
    <col min="3" max="3" width="29.42578125" hidden="1" customWidth="1"/>
    <col min="4" max="4" width="25.7109375" customWidth="1"/>
    <col min="5" max="5" width="19.42578125" customWidth="1"/>
    <col min="6" max="6" width="18.28515625" customWidth="1"/>
    <col min="7" max="7" width="9.7109375" customWidth="1"/>
    <col min="8" max="8" width="5.7109375" customWidth="1"/>
    <col min="9" max="9" width="7" customWidth="1"/>
  </cols>
  <sheetData>
    <row r="1" spans="1:10" ht="15.75" x14ac:dyDescent="0.25">
      <c r="D1" s="190" t="s">
        <v>0</v>
      </c>
      <c r="E1" s="190"/>
      <c r="F1" s="190"/>
      <c r="G1" s="74"/>
    </row>
    <row r="2" spans="1:10" x14ac:dyDescent="0.25">
      <c r="D2" s="235" t="s">
        <v>18</v>
      </c>
      <c r="E2" s="235"/>
      <c r="F2" s="235"/>
      <c r="G2" s="25"/>
      <c r="H2" s="25"/>
      <c r="I2" s="25"/>
      <c r="J2" s="25"/>
    </row>
    <row r="3" spans="1:10" ht="15" customHeight="1" x14ac:dyDescent="0.25">
      <c r="D3" s="236" t="s">
        <v>21</v>
      </c>
      <c r="E3" s="236"/>
      <c r="F3" s="236"/>
      <c r="G3" s="26"/>
      <c r="H3" s="26"/>
      <c r="I3" s="26"/>
      <c r="J3" s="26"/>
    </row>
    <row r="4" spans="1:10" ht="15" customHeight="1" x14ac:dyDescent="0.25">
      <c r="D4" s="236"/>
      <c r="E4" s="236"/>
      <c r="F4" s="236"/>
      <c r="G4" s="26"/>
      <c r="H4" s="26"/>
      <c r="I4" s="26"/>
      <c r="J4" s="26"/>
    </row>
    <row r="5" spans="1:10" ht="18.75" x14ac:dyDescent="0.3">
      <c r="B5" s="17" t="s">
        <v>19</v>
      </c>
      <c r="C5" s="17"/>
      <c r="D5" s="237" t="s">
        <v>105</v>
      </c>
      <c r="E5" s="237"/>
      <c r="F5" s="237"/>
      <c r="G5" s="75"/>
      <c r="I5" s="245"/>
      <c r="J5" s="246"/>
    </row>
    <row r="6" spans="1:10" x14ac:dyDescent="0.25">
      <c r="B6" s="16">
        <v>44227</v>
      </c>
    </row>
    <row r="7" spans="1:10" ht="20.100000000000001" customHeight="1" x14ac:dyDescent="0.25">
      <c r="A7" s="233" t="s">
        <v>106</v>
      </c>
      <c r="B7" s="233" t="s">
        <v>107</v>
      </c>
      <c r="C7" s="71"/>
      <c r="D7" s="233" t="s">
        <v>102</v>
      </c>
      <c r="E7" s="231" t="s">
        <v>108</v>
      </c>
      <c r="F7" s="232"/>
      <c r="G7" s="70"/>
      <c r="H7" s="239"/>
      <c r="I7" s="239"/>
    </row>
    <row r="8" spans="1:10" ht="20.100000000000001" customHeight="1" x14ac:dyDescent="0.25">
      <c r="A8" s="234"/>
      <c r="B8" s="234"/>
      <c r="C8" s="72"/>
      <c r="D8" s="234"/>
      <c r="E8" s="69" t="s">
        <v>99</v>
      </c>
      <c r="F8" s="69" t="s">
        <v>98</v>
      </c>
      <c r="G8" s="69"/>
      <c r="H8" s="240"/>
      <c r="I8" s="240"/>
    </row>
    <row r="9" spans="1:10" ht="20.100000000000001" customHeight="1" x14ac:dyDescent="0.3">
      <c r="A9" s="33">
        <v>2</v>
      </c>
      <c r="B9" s="104" t="s">
        <v>104</v>
      </c>
      <c r="C9" s="34"/>
      <c r="D9" s="73" t="s">
        <v>55</v>
      </c>
      <c r="E9" s="84">
        <f>E22+E24+E26+E28+E34</f>
        <v>66</v>
      </c>
      <c r="F9" s="106">
        <v>1</v>
      </c>
      <c r="G9" s="19"/>
      <c r="H9" s="240"/>
      <c r="I9" s="240"/>
    </row>
    <row r="10" spans="1:10" ht="20.100000000000001" customHeight="1" x14ac:dyDescent="0.25">
      <c r="A10" s="41">
        <v>4</v>
      </c>
      <c r="B10" s="105" t="s">
        <v>100</v>
      </c>
      <c r="C10" s="73"/>
      <c r="D10" s="68" t="s">
        <v>56</v>
      </c>
      <c r="E10" s="84">
        <f>E25+E27+E29+E30+E31</f>
        <v>40</v>
      </c>
      <c r="F10" s="106">
        <v>2</v>
      </c>
      <c r="G10" s="19"/>
      <c r="H10" s="240"/>
      <c r="I10" s="240"/>
    </row>
    <row r="11" spans="1:10" ht="20.100000000000001" customHeight="1" x14ac:dyDescent="0.3">
      <c r="A11" s="33">
        <v>1</v>
      </c>
      <c r="B11" s="104" t="s">
        <v>67</v>
      </c>
      <c r="C11" s="34"/>
      <c r="D11" s="73" t="s">
        <v>59</v>
      </c>
      <c r="E11" s="84">
        <f>E23+E32+E35+E36</f>
        <v>23</v>
      </c>
      <c r="F11" s="106">
        <v>3</v>
      </c>
      <c r="G11" s="19"/>
      <c r="H11" s="240"/>
      <c r="I11" s="240"/>
    </row>
    <row r="12" spans="1:10" ht="20.100000000000001" customHeight="1" x14ac:dyDescent="0.25">
      <c r="A12" s="41"/>
      <c r="B12" s="42"/>
      <c r="C12" s="73"/>
      <c r="D12" s="68"/>
      <c r="E12" s="19"/>
      <c r="F12" s="34"/>
      <c r="G12" s="19"/>
      <c r="H12" s="240"/>
      <c r="I12" s="240"/>
    </row>
    <row r="13" spans="1:10" ht="20.100000000000001" customHeight="1" x14ac:dyDescent="0.25">
      <c r="A13" s="19"/>
      <c r="B13" s="19"/>
      <c r="C13" s="19"/>
      <c r="D13" s="19"/>
      <c r="E13" s="240"/>
      <c r="F13" s="240"/>
      <c r="G13" s="19"/>
      <c r="H13" s="240"/>
      <c r="I13" s="240"/>
    </row>
    <row r="14" spans="1:10" ht="20.100000000000001" customHeight="1" x14ac:dyDescent="0.25">
      <c r="A14" s="185"/>
      <c r="B14" s="185"/>
      <c r="C14" s="185"/>
      <c r="D14" s="185"/>
      <c r="E14" s="186"/>
      <c r="F14" s="186"/>
      <c r="G14" s="185"/>
      <c r="H14" s="186"/>
      <c r="I14" s="186"/>
    </row>
    <row r="15" spans="1:10" ht="20.100000000000001" customHeight="1" x14ac:dyDescent="0.25">
      <c r="A15" s="185"/>
      <c r="B15" s="200" t="s">
        <v>1</v>
      </c>
      <c r="C15" s="200"/>
      <c r="D15" s="200"/>
      <c r="E15" s="200"/>
      <c r="F15" s="175"/>
      <c r="G15" s="3" t="s">
        <v>147</v>
      </c>
      <c r="I15" s="186"/>
    </row>
    <row r="16" spans="1:10" ht="20.100000000000001" customHeight="1" x14ac:dyDescent="0.25">
      <c r="A16" s="185"/>
      <c r="C16" s="175"/>
      <c r="F16" s="175"/>
      <c r="G16" s="3" t="s">
        <v>148</v>
      </c>
      <c r="I16" s="186"/>
    </row>
    <row r="17" spans="1:9" ht="20.100000000000001" customHeight="1" x14ac:dyDescent="0.25">
      <c r="A17" s="185"/>
      <c r="C17" s="175"/>
      <c r="F17" s="175"/>
      <c r="I17" s="186"/>
    </row>
    <row r="18" spans="1:9" ht="20.100000000000001" customHeight="1" x14ac:dyDescent="0.25">
      <c r="A18" s="185"/>
      <c r="B18" s="200" t="s">
        <v>2</v>
      </c>
      <c r="C18" s="200"/>
      <c r="D18" s="200"/>
      <c r="E18" s="200"/>
      <c r="F18" s="175"/>
      <c r="G18" s="3" t="s">
        <v>149</v>
      </c>
      <c r="I18" s="186"/>
    </row>
    <row r="19" spans="1:9" ht="20.100000000000001" customHeight="1" x14ac:dyDescent="0.25">
      <c r="A19" s="185"/>
      <c r="B19" s="185"/>
      <c r="C19" s="185"/>
      <c r="D19" s="185"/>
      <c r="E19" s="186"/>
      <c r="F19" s="186"/>
      <c r="G19" s="185"/>
      <c r="H19" s="186"/>
      <c r="I19" s="186"/>
    </row>
    <row r="20" spans="1:9" ht="20.100000000000001" customHeight="1" x14ac:dyDescent="0.25">
      <c r="A20" s="185"/>
      <c r="B20" s="185"/>
      <c r="C20" s="185"/>
      <c r="D20" s="185"/>
      <c r="E20" s="186"/>
      <c r="F20" s="186"/>
      <c r="G20" s="185"/>
      <c r="H20" s="186"/>
      <c r="I20" s="186"/>
    </row>
    <row r="22" spans="1:9" ht="15.75" x14ac:dyDescent="0.25">
      <c r="A22" s="157">
        <v>1</v>
      </c>
      <c r="B22" s="158" t="s">
        <v>34</v>
      </c>
      <c r="C22" s="159" t="s">
        <v>92</v>
      </c>
      <c r="D22" s="167" t="s">
        <v>71</v>
      </c>
      <c r="E22" s="167">
        <v>15</v>
      </c>
    </row>
    <row r="23" spans="1:9" ht="15.75" x14ac:dyDescent="0.25">
      <c r="A23" s="85">
        <v>8</v>
      </c>
      <c r="B23" s="154" t="s">
        <v>139</v>
      </c>
      <c r="C23" s="155" t="s">
        <v>59</v>
      </c>
      <c r="D23" s="169" t="s">
        <v>71</v>
      </c>
      <c r="E23" s="169">
        <v>3</v>
      </c>
    </row>
    <row r="24" spans="1:9" ht="15.75" x14ac:dyDescent="0.25">
      <c r="A24" s="157">
        <v>88</v>
      </c>
      <c r="B24" s="158" t="s">
        <v>88</v>
      </c>
      <c r="C24" s="160"/>
      <c r="D24" s="159" t="s">
        <v>56</v>
      </c>
      <c r="E24" s="166">
        <v>15</v>
      </c>
    </row>
    <row r="25" spans="1:9" ht="15.75" x14ac:dyDescent="0.25">
      <c r="A25" s="139">
        <v>89</v>
      </c>
      <c r="B25" s="151" t="s">
        <v>134</v>
      </c>
      <c r="C25" s="152"/>
      <c r="D25" s="153" t="s">
        <v>56</v>
      </c>
      <c r="E25" s="149">
        <v>2</v>
      </c>
    </row>
    <row r="26" spans="1:9" ht="15.75" x14ac:dyDescent="0.25">
      <c r="A26" s="157">
        <v>17</v>
      </c>
      <c r="B26" s="158" t="s">
        <v>35</v>
      </c>
      <c r="C26" s="159" t="s">
        <v>92</v>
      </c>
      <c r="D26" s="159">
        <v>1</v>
      </c>
      <c r="E26" s="167">
        <v>20</v>
      </c>
    </row>
    <row r="27" spans="1:9" ht="15.75" x14ac:dyDescent="0.25">
      <c r="A27" s="89">
        <v>71</v>
      </c>
      <c r="B27" s="147" t="s">
        <v>127</v>
      </c>
      <c r="C27" s="148" t="s">
        <v>56</v>
      </c>
      <c r="D27" s="148">
        <v>5</v>
      </c>
      <c r="E27" s="149">
        <v>8</v>
      </c>
    </row>
    <row r="28" spans="1:9" ht="15.75" x14ac:dyDescent="0.25">
      <c r="A28" s="157">
        <v>15</v>
      </c>
      <c r="B28" s="160" t="s">
        <v>36</v>
      </c>
      <c r="C28" s="160"/>
      <c r="D28" s="165" t="s">
        <v>55</v>
      </c>
      <c r="E28" s="179">
        <v>6</v>
      </c>
    </row>
    <row r="29" spans="1:9" ht="15.75" x14ac:dyDescent="0.25">
      <c r="A29" s="89">
        <v>70</v>
      </c>
      <c r="B29" s="150" t="s">
        <v>40</v>
      </c>
      <c r="C29" s="150"/>
      <c r="D29" s="148" t="s">
        <v>56</v>
      </c>
      <c r="E29" s="183">
        <v>20</v>
      </c>
    </row>
    <row r="30" spans="1:9" ht="15.75" x14ac:dyDescent="0.25">
      <c r="A30" s="89">
        <v>79</v>
      </c>
      <c r="B30" s="147" t="s">
        <v>136</v>
      </c>
      <c r="C30" s="172"/>
      <c r="D30" s="148" t="s">
        <v>56</v>
      </c>
      <c r="E30" s="183">
        <v>8</v>
      </c>
    </row>
    <row r="31" spans="1:9" ht="15.75" x14ac:dyDescent="0.25">
      <c r="A31" s="89">
        <v>33</v>
      </c>
      <c r="B31" s="150" t="s">
        <v>39</v>
      </c>
      <c r="C31" s="150"/>
      <c r="D31" s="148" t="s">
        <v>56</v>
      </c>
      <c r="E31" s="183">
        <v>2</v>
      </c>
    </row>
    <row r="32" spans="1:9" ht="15.75" x14ac:dyDescent="0.25">
      <c r="A32" s="85">
        <v>67</v>
      </c>
      <c r="B32" s="154" t="s">
        <v>45</v>
      </c>
      <c r="C32" s="154"/>
      <c r="D32" s="155" t="s">
        <v>59</v>
      </c>
      <c r="E32" s="184">
        <v>3</v>
      </c>
    </row>
    <row r="33" spans="1:5" ht="15.75" x14ac:dyDescent="0.25">
      <c r="A33" s="85">
        <v>300</v>
      </c>
      <c r="B33" s="154" t="s">
        <v>48</v>
      </c>
      <c r="C33" s="171"/>
      <c r="D33" s="155" t="s">
        <v>59</v>
      </c>
      <c r="E33" s="184">
        <v>1</v>
      </c>
    </row>
    <row r="34" spans="1:5" ht="15.75" x14ac:dyDescent="0.25">
      <c r="A34" s="157">
        <v>51</v>
      </c>
      <c r="B34" s="160" t="s">
        <v>42</v>
      </c>
      <c r="C34" s="160"/>
      <c r="D34" s="159" t="s">
        <v>55</v>
      </c>
      <c r="E34" s="181">
        <v>10</v>
      </c>
    </row>
    <row r="35" spans="1:5" ht="20.25" customHeight="1" x14ac:dyDescent="0.25">
      <c r="A35" s="85">
        <v>98</v>
      </c>
      <c r="B35" s="154" t="s">
        <v>47</v>
      </c>
      <c r="C35" s="156"/>
      <c r="D35" s="155" t="s">
        <v>59</v>
      </c>
      <c r="E35" s="169">
        <v>2</v>
      </c>
    </row>
    <row r="36" spans="1:5" ht="15.75" x14ac:dyDescent="0.25">
      <c r="A36" s="85">
        <v>88</v>
      </c>
      <c r="B36" s="154" t="s">
        <v>46</v>
      </c>
      <c r="C36" s="154"/>
      <c r="D36" s="155" t="s">
        <v>59</v>
      </c>
      <c r="E36" s="169">
        <v>15</v>
      </c>
    </row>
  </sheetData>
  <mergeCells count="19">
    <mergeCell ref="A7:A8"/>
    <mergeCell ref="B7:B8"/>
    <mergeCell ref="D7:D8"/>
    <mergeCell ref="E7:F7"/>
    <mergeCell ref="D1:F1"/>
    <mergeCell ref="D2:F2"/>
    <mergeCell ref="D3:F4"/>
    <mergeCell ref="D5:F5"/>
    <mergeCell ref="B15:E15"/>
    <mergeCell ref="B18:E18"/>
    <mergeCell ref="E13:F13"/>
    <mergeCell ref="I5:J5"/>
    <mergeCell ref="H7:I7"/>
    <mergeCell ref="H8:I8"/>
    <mergeCell ref="H9:I9"/>
    <mergeCell ref="H13:I13"/>
    <mergeCell ref="H12:I12"/>
    <mergeCell ref="H10:I10"/>
    <mergeCell ref="H11:I11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44"/>
  <sheetViews>
    <sheetView topLeftCell="A16" zoomScaleNormal="100" workbookViewId="0">
      <selection activeCell="F38" sqref="F38"/>
    </sheetView>
  </sheetViews>
  <sheetFormatPr defaultColWidth="3.28515625" defaultRowHeight="15" x14ac:dyDescent="0.25"/>
  <cols>
    <col min="1" max="1" width="6" bestFit="1" customWidth="1"/>
    <col min="2" max="2" width="7.42578125" style="30" customWidth="1"/>
    <col min="3" max="3" width="25.5703125" customWidth="1"/>
    <col min="4" max="4" width="13.7109375" hidden="1" customWidth="1"/>
    <col min="5" max="5" width="28.5703125" style="30" customWidth="1"/>
    <col min="6" max="6" width="36.5703125" customWidth="1"/>
    <col min="7" max="7" width="13.28515625" style="9" customWidth="1"/>
    <col min="8" max="8" width="13" customWidth="1"/>
  </cols>
  <sheetData>
    <row r="2" spans="2:8" ht="15" customHeight="1" x14ac:dyDescent="0.25">
      <c r="B2" s="194" t="s">
        <v>8</v>
      </c>
      <c r="C2" s="194"/>
      <c r="D2" s="194"/>
      <c r="E2" s="32"/>
      <c r="H2" s="188" t="s">
        <v>22</v>
      </c>
    </row>
    <row r="3" spans="2:8" ht="15" customHeight="1" x14ac:dyDescent="0.25">
      <c r="B3" s="194" t="s">
        <v>0</v>
      </c>
      <c r="C3" s="194"/>
      <c r="D3" s="194"/>
      <c r="E3" s="32"/>
      <c r="H3" s="188"/>
    </row>
    <row r="4" spans="2:8" ht="15" customHeight="1" x14ac:dyDescent="0.25">
      <c r="B4" s="195" t="s">
        <v>14</v>
      </c>
      <c r="C4" s="195"/>
      <c r="D4" s="195"/>
      <c r="E4" s="195"/>
    </row>
    <row r="5" spans="2:8" ht="15" customHeight="1" x14ac:dyDescent="0.25">
      <c r="B5" s="195" t="s">
        <v>13</v>
      </c>
      <c r="C5" s="195"/>
      <c r="D5" s="195"/>
      <c r="E5" s="195"/>
    </row>
    <row r="6" spans="2:8" ht="36.75" customHeight="1" x14ac:dyDescent="0.25">
      <c r="B6" s="193" t="s">
        <v>9</v>
      </c>
      <c r="C6" s="193"/>
      <c r="D6" s="188" t="s">
        <v>61</v>
      </c>
      <c r="E6" s="188"/>
      <c r="F6" s="188"/>
      <c r="G6" s="31"/>
      <c r="H6" s="15"/>
    </row>
    <row r="7" spans="2:8" ht="18.75" customHeight="1" x14ac:dyDescent="0.25">
      <c r="B7" s="193"/>
      <c r="C7" s="193"/>
      <c r="D7" s="189" t="s">
        <v>95</v>
      </c>
      <c r="E7" s="189"/>
      <c r="F7" s="189"/>
      <c r="G7" s="10" t="s">
        <v>10</v>
      </c>
      <c r="H7" s="16">
        <v>44227</v>
      </c>
    </row>
    <row r="8" spans="2:8" ht="15.75" thickBot="1" x14ac:dyDescent="0.3">
      <c r="D8" s="208"/>
      <c r="E8" s="208"/>
      <c r="F8" s="208"/>
      <c r="G8" s="10" t="s">
        <v>11</v>
      </c>
      <c r="H8" s="8">
        <v>0.4236111111111111</v>
      </c>
    </row>
    <row r="9" spans="2:8" ht="29.25" customHeight="1" thickBot="1" x14ac:dyDescent="0.3">
      <c r="B9" s="20" t="s">
        <v>3</v>
      </c>
      <c r="C9" s="20" t="s">
        <v>4</v>
      </c>
      <c r="D9" s="21" t="s">
        <v>16</v>
      </c>
      <c r="E9" s="20" t="s">
        <v>5</v>
      </c>
      <c r="F9" s="22" t="s">
        <v>6</v>
      </c>
      <c r="G9" s="209" t="s">
        <v>12</v>
      </c>
      <c r="H9" s="210"/>
    </row>
    <row r="10" spans="2:8" ht="18" customHeight="1" x14ac:dyDescent="0.25">
      <c r="B10" s="121">
        <v>67</v>
      </c>
      <c r="C10" s="59" t="s">
        <v>45</v>
      </c>
      <c r="D10" s="59"/>
      <c r="E10" s="60" t="s">
        <v>59</v>
      </c>
      <c r="F10" s="201" t="s">
        <v>67</v>
      </c>
      <c r="G10" s="211" t="s">
        <v>63</v>
      </c>
      <c r="H10" s="212"/>
    </row>
    <row r="11" spans="2:8" ht="18" customHeight="1" x14ac:dyDescent="0.25">
      <c r="B11" s="120">
        <v>88</v>
      </c>
      <c r="C11" s="19" t="s">
        <v>46</v>
      </c>
      <c r="D11" s="19"/>
      <c r="E11" s="28" t="s">
        <v>59</v>
      </c>
      <c r="F11" s="202"/>
      <c r="G11" s="213" t="s">
        <v>63</v>
      </c>
      <c r="H11" s="214"/>
    </row>
    <row r="12" spans="2:8" ht="18" customHeight="1" x14ac:dyDescent="0.25">
      <c r="B12" s="120">
        <v>8</v>
      </c>
      <c r="C12" s="19" t="s">
        <v>139</v>
      </c>
      <c r="D12" s="19"/>
      <c r="E12" s="28" t="s">
        <v>59</v>
      </c>
      <c r="F12" s="202"/>
      <c r="G12" s="213" t="s">
        <v>62</v>
      </c>
      <c r="H12" s="214"/>
    </row>
    <row r="13" spans="2:8" ht="18" customHeight="1" x14ac:dyDescent="0.25">
      <c r="B13" s="85">
        <v>333</v>
      </c>
      <c r="C13" s="34" t="s">
        <v>133</v>
      </c>
      <c r="D13" s="34"/>
      <c r="E13" s="28" t="s">
        <v>59</v>
      </c>
      <c r="F13" s="202"/>
      <c r="G13" s="217" t="s">
        <v>66</v>
      </c>
      <c r="H13" s="218"/>
    </row>
    <row r="14" spans="2:8" ht="18" customHeight="1" x14ac:dyDescent="0.25">
      <c r="B14" s="120">
        <v>52</v>
      </c>
      <c r="C14" s="19" t="s">
        <v>48</v>
      </c>
      <c r="D14" s="19"/>
      <c r="E14" s="28" t="s">
        <v>59</v>
      </c>
      <c r="F14" s="202"/>
      <c r="G14" s="213" t="s">
        <v>65</v>
      </c>
      <c r="H14" s="214"/>
    </row>
    <row r="15" spans="2:8" ht="18" customHeight="1" x14ac:dyDescent="0.25">
      <c r="B15" s="120">
        <v>300</v>
      </c>
      <c r="C15" s="19" t="s">
        <v>48</v>
      </c>
      <c r="D15" s="19"/>
      <c r="E15" s="28" t="s">
        <v>59</v>
      </c>
      <c r="F15" s="202"/>
      <c r="G15" s="213" t="s">
        <v>64</v>
      </c>
      <c r="H15" s="214"/>
    </row>
    <row r="16" spans="2:8" ht="18" customHeight="1" thickBot="1" x14ac:dyDescent="0.3">
      <c r="B16" s="122">
        <v>98</v>
      </c>
      <c r="C16" s="61" t="s">
        <v>47</v>
      </c>
      <c r="D16" s="61"/>
      <c r="E16" s="62" t="s">
        <v>59</v>
      </c>
      <c r="F16" s="203"/>
      <c r="G16" s="215" t="s">
        <v>63</v>
      </c>
      <c r="H16" s="216"/>
    </row>
    <row r="17" spans="2:8" ht="18" customHeight="1" thickBot="1" x14ac:dyDescent="0.3">
      <c r="B17" s="222"/>
      <c r="C17" s="223"/>
      <c r="D17" s="223"/>
      <c r="E17" s="223"/>
      <c r="F17" s="223"/>
      <c r="G17" s="223"/>
      <c r="H17" s="224"/>
    </row>
    <row r="18" spans="2:8" ht="18" customHeight="1" x14ac:dyDescent="0.25">
      <c r="B18" s="119">
        <v>1</v>
      </c>
      <c r="C18" s="63" t="s">
        <v>34</v>
      </c>
      <c r="D18" s="64"/>
      <c r="E18" s="65" t="s">
        <v>92</v>
      </c>
      <c r="F18" s="229" t="s">
        <v>104</v>
      </c>
      <c r="G18" s="227" t="s">
        <v>71</v>
      </c>
      <c r="H18" s="228"/>
    </row>
    <row r="19" spans="2:8" ht="18" customHeight="1" x14ac:dyDescent="0.25">
      <c r="B19" s="90">
        <v>17</v>
      </c>
      <c r="C19" s="42" t="s">
        <v>35</v>
      </c>
      <c r="D19" s="43"/>
      <c r="E19" s="35" t="s">
        <v>92</v>
      </c>
      <c r="F19" s="230"/>
      <c r="G19" s="225" t="s">
        <v>80</v>
      </c>
      <c r="H19" s="226"/>
    </row>
    <row r="20" spans="2:8" ht="18" customHeight="1" x14ac:dyDescent="0.25">
      <c r="B20" s="90">
        <v>15</v>
      </c>
      <c r="C20" s="34" t="s">
        <v>36</v>
      </c>
      <c r="D20" s="34"/>
      <c r="E20" s="35" t="s">
        <v>55</v>
      </c>
      <c r="F20" s="230"/>
      <c r="G20" s="217" t="s">
        <v>66</v>
      </c>
      <c r="H20" s="218"/>
    </row>
    <row r="21" spans="2:8" ht="18" customHeight="1" x14ac:dyDescent="0.25">
      <c r="B21" s="90">
        <v>50</v>
      </c>
      <c r="C21" s="42" t="s">
        <v>132</v>
      </c>
      <c r="D21" s="43"/>
      <c r="E21" s="113" t="s">
        <v>55</v>
      </c>
      <c r="F21" s="230"/>
      <c r="G21" s="217" t="s">
        <v>66</v>
      </c>
      <c r="H21" s="218"/>
    </row>
    <row r="22" spans="2:8" ht="18" customHeight="1" x14ac:dyDescent="0.25">
      <c r="B22" s="90">
        <v>37</v>
      </c>
      <c r="C22" s="86" t="s">
        <v>33</v>
      </c>
      <c r="D22" s="86"/>
      <c r="E22" s="77" t="s">
        <v>55</v>
      </c>
      <c r="F22" s="230"/>
      <c r="G22" s="217" t="s">
        <v>66</v>
      </c>
      <c r="H22" s="218"/>
    </row>
    <row r="23" spans="2:8" ht="18" customHeight="1" x14ac:dyDescent="0.25">
      <c r="B23" s="90">
        <v>88</v>
      </c>
      <c r="C23" s="42" t="s">
        <v>88</v>
      </c>
      <c r="D23" s="43"/>
      <c r="E23" s="133" t="s">
        <v>56</v>
      </c>
      <c r="F23" s="230"/>
      <c r="G23" s="42" t="s">
        <v>70</v>
      </c>
      <c r="H23" s="132"/>
    </row>
    <row r="24" spans="2:8" ht="18" customHeight="1" x14ac:dyDescent="0.25">
      <c r="B24" s="90">
        <v>75</v>
      </c>
      <c r="C24" s="86" t="s">
        <v>32</v>
      </c>
      <c r="D24" s="86"/>
      <c r="E24" s="77" t="s">
        <v>55</v>
      </c>
      <c r="F24" s="230"/>
      <c r="G24" s="217" t="s">
        <v>66</v>
      </c>
      <c r="H24" s="218"/>
    </row>
    <row r="25" spans="2:8" ht="18" customHeight="1" thickBot="1" x14ac:dyDescent="0.3">
      <c r="B25" s="219"/>
      <c r="C25" s="220"/>
      <c r="D25" s="220"/>
      <c r="E25" s="220"/>
      <c r="F25" s="220"/>
      <c r="G25" s="220"/>
      <c r="H25" s="221"/>
    </row>
    <row r="26" spans="2:8" ht="18" customHeight="1" x14ac:dyDescent="0.25">
      <c r="B26" s="140">
        <v>33</v>
      </c>
      <c r="C26" s="141" t="s">
        <v>39</v>
      </c>
      <c r="D26" s="141"/>
      <c r="E26" s="65" t="s">
        <v>56</v>
      </c>
      <c r="F26" s="201" t="s">
        <v>100</v>
      </c>
      <c r="G26" s="204" t="s">
        <v>66</v>
      </c>
      <c r="H26" s="205"/>
    </row>
    <row r="27" spans="2:8" ht="18" customHeight="1" x14ac:dyDescent="0.25">
      <c r="B27" s="89">
        <v>70</v>
      </c>
      <c r="C27" s="34" t="s">
        <v>40</v>
      </c>
      <c r="D27" s="34"/>
      <c r="E27" s="133" t="s">
        <v>56</v>
      </c>
      <c r="F27" s="202"/>
      <c r="G27" s="198" t="s">
        <v>66</v>
      </c>
      <c r="H27" s="199"/>
    </row>
    <row r="28" spans="2:8" ht="18" customHeight="1" x14ac:dyDescent="0.25">
      <c r="B28" s="89">
        <v>71</v>
      </c>
      <c r="C28" s="42" t="s">
        <v>127</v>
      </c>
      <c r="D28" s="34"/>
      <c r="E28" s="133" t="s">
        <v>56</v>
      </c>
      <c r="F28" s="202"/>
      <c r="G28" s="198" t="s">
        <v>80</v>
      </c>
      <c r="H28" s="199"/>
    </row>
    <row r="29" spans="2:8" ht="18" customHeight="1" x14ac:dyDescent="0.25">
      <c r="B29" s="139">
        <v>89</v>
      </c>
      <c r="C29" s="128" t="s">
        <v>134</v>
      </c>
      <c r="D29" s="34"/>
      <c r="E29" s="133" t="s">
        <v>56</v>
      </c>
      <c r="F29" s="202"/>
      <c r="G29" s="196" t="s">
        <v>70</v>
      </c>
      <c r="H29" s="197"/>
    </row>
    <row r="30" spans="2:8" ht="18" customHeight="1" x14ac:dyDescent="0.25">
      <c r="B30" s="89">
        <v>79</v>
      </c>
      <c r="C30" s="42" t="s">
        <v>136</v>
      </c>
      <c r="D30" s="34"/>
      <c r="E30" s="133" t="s">
        <v>56</v>
      </c>
      <c r="F30" s="202"/>
      <c r="G30" s="196" t="s">
        <v>66</v>
      </c>
      <c r="H30" s="197"/>
    </row>
    <row r="31" spans="2:8" ht="18" customHeight="1" thickBot="1" x14ac:dyDescent="0.3">
      <c r="B31" s="89">
        <v>89</v>
      </c>
      <c r="C31" s="42" t="s">
        <v>74</v>
      </c>
      <c r="D31" s="43"/>
      <c r="E31" s="133" t="s">
        <v>56</v>
      </c>
      <c r="F31" s="203"/>
      <c r="G31" s="206" t="s">
        <v>71</v>
      </c>
      <c r="H31" s="207"/>
    </row>
    <row r="32" spans="2:8" ht="15" customHeight="1" thickBot="1" x14ac:dyDescent="0.3">
      <c r="B32" s="191" t="s">
        <v>7</v>
      </c>
      <c r="C32" s="192"/>
      <c r="D32" s="6">
        <v>3</v>
      </c>
      <c r="E32" s="29">
        <v>3</v>
      </c>
      <c r="F32" s="1"/>
      <c r="G32" s="11"/>
      <c r="H32" s="2"/>
    </row>
    <row r="33" spans="1:20" ht="15" customHeight="1" x14ac:dyDescent="0.25">
      <c r="F33" s="5"/>
      <c r="H33" s="30"/>
    </row>
    <row r="34" spans="1:20" ht="15" customHeight="1" x14ac:dyDescent="0.25">
      <c r="A34" s="200" t="s">
        <v>1</v>
      </c>
      <c r="B34" s="200"/>
      <c r="C34" s="200"/>
      <c r="D34" s="200"/>
      <c r="F34" s="3" t="s">
        <v>147</v>
      </c>
      <c r="G34" s="3"/>
      <c r="H34" s="3"/>
      <c r="I34" s="3"/>
    </row>
    <row r="35" spans="1:20" ht="15" customHeight="1" x14ac:dyDescent="0.25">
      <c r="B35" s="175"/>
      <c r="F35" s="3" t="s">
        <v>148</v>
      </c>
      <c r="G35"/>
      <c r="H35" s="3"/>
      <c r="I35" s="3"/>
    </row>
    <row r="36" spans="1:20" x14ac:dyDescent="0.25">
      <c r="G36" s="13"/>
    </row>
    <row r="37" spans="1:20" x14ac:dyDescent="0.25">
      <c r="A37" s="200" t="s">
        <v>2</v>
      </c>
      <c r="B37" s="200"/>
      <c r="C37" s="200"/>
      <c r="D37" s="200"/>
      <c r="F37" s="3" t="s">
        <v>149</v>
      </c>
      <c r="G37" s="12"/>
      <c r="H37" s="3"/>
    </row>
    <row r="38" spans="1:20" x14ac:dyDescent="0.25">
      <c r="F38" s="3"/>
      <c r="G38" s="13"/>
      <c r="N38" s="3"/>
      <c r="O38" s="3"/>
      <c r="P38" s="3"/>
      <c r="Q38" s="3"/>
      <c r="R38" s="3"/>
      <c r="S38" s="3"/>
      <c r="T38" s="3"/>
    </row>
    <row r="39" spans="1:20" x14ac:dyDescent="0.25">
      <c r="G39" s="13"/>
      <c r="H39" s="30"/>
      <c r="N39" s="3"/>
      <c r="O39" s="3"/>
      <c r="P39" s="3"/>
      <c r="Q39" s="3"/>
      <c r="R39" s="3"/>
      <c r="S39" s="3"/>
      <c r="T39" s="3"/>
    </row>
    <row r="40" spans="1:20" x14ac:dyDescent="0.25">
      <c r="B40" s="27"/>
      <c r="C40" s="4"/>
      <c r="D40" s="4"/>
      <c r="E40" s="27"/>
      <c r="F40" s="4"/>
      <c r="G40" s="14"/>
      <c r="H40" s="4"/>
      <c r="N40" s="3"/>
      <c r="O40" s="3"/>
      <c r="P40" s="3"/>
      <c r="Q40" s="3"/>
      <c r="R40" s="3"/>
      <c r="S40" s="3"/>
      <c r="T40" s="3"/>
    </row>
    <row r="41" spans="1:20" x14ac:dyDescent="0.25">
      <c r="N41" s="3"/>
      <c r="O41" s="3"/>
      <c r="P41" s="3"/>
      <c r="Q41" s="3"/>
      <c r="R41" s="3"/>
      <c r="S41" s="3"/>
      <c r="T41" s="3"/>
    </row>
    <row r="42" spans="1:20" x14ac:dyDescent="0.25">
      <c r="N42" s="3"/>
      <c r="O42" s="3"/>
      <c r="P42" s="3"/>
      <c r="Q42" s="3"/>
      <c r="R42" s="3"/>
      <c r="S42" s="3"/>
      <c r="T42" s="3"/>
    </row>
    <row r="44" spans="1:20" s="4" customFormat="1" x14ac:dyDescent="0.25">
      <c r="B44" s="30"/>
      <c r="C44"/>
      <c r="D44"/>
      <c r="E44" s="30"/>
      <c r="F44"/>
      <c r="G44" s="9"/>
      <c r="H44"/>
    </row>
  </sheetData>
  <mergeCells count="36">
    <mergeCell ref="B25:H25"/>
    <mergeCell ref="B17:H17"/>
    <mergeCell ref="G19:H19"/>
    <mergeCell ref="G20:H20"/>
    <mergeCell ref="G18:H18"/>
    <mergeCell ref="F18:F24"/>
    <mergeCell ref="G22:H22"/>
    <mergeCell ref="G24:H24"/>
    <mergeCell ref="G21:H21"/>
    <mergeCell ref="G11:H11"/>
    <mergeCell ref="G12:H12"/>
    <mergeCell ref="G14:H14"/>
    <mergeCell ref="G15:H15"/>
    <mergeCell ref="G16:H16"/>
    <mergeCell ref="G13:H13"/>
    <mergeCell ref="A37:D37"/>
    <mergeCell ref="F10:F16"/>
    <mergeCell ref="B2:D2"/>
    <mergeCell ref="G27:H27"/>
    <mergeCell ref="F26:F31"/>
    <mergeCell ref="G26:H26"/>
    <mergeCell ref="G31:H31"/>
    <mergeCell ref="H2:H3"/>
    <mergeCell ref="B3:D3"/>
    <mergeCell ref="B4:E4"/>
    <mergeCell ref="B5:E5"/>
    <mergeCell ref="B6:C7"/>
    <mergeCell ref="D6:F6"/>
    <mergeCell ref="D7:F8"/>
    <mergeCell ref="G9:H9"/>
    <mergeCell ref="G10:H10"/>
    <mergeCell ref="G29:H29"/>
    <mergeCell ref="G28:H28"/>
    <mergeCell ref="G30:H30"/>
    <mergeCell ref="B32:C32"/>
    <mergeCell ref="A34:D34"/>
  </mergeCells>
  <pageMargins left="0.38" right="0.25" top="0.75" bottom="0.75" header="0.36" footer="0.3"/>
  <pageSetup paperSize="9" scale="7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M5" sqref="M5"/>
    </sheetView>
  </sheetViews>
  <sheetFormatPr defaultRowHeight="15" x14ac:dyDescent="0.25"/>
  <cols>
    <col min="1" max="1" width="6" customWidth="1"/>
    <col min="2" max="2" width="29.42578125" customWidth="1"/>
    <col min="3" max="3" width="26" customWidth="1"/>
    <col min="4" max="5" width="13" customWidth="1"/>
    <col min="6" max="11" width="9.7109375" customWidth="1"/>
    <col min="12" max="12" width="12.5703125" customWidth="1"/>
    <col min="14" max="14" width="9.140625" style="97"/>
  </cols>
  <sheetData>
    <row r="1" spans="1:14" ht="15.75" x14ac:dyDescent="0.25">
      <c r="C1" s="190" t="s">
        <v>0</v>
      </c>
      <c r="D1" s="190"/>
      <c r="E1" s="190"/>
      <c r="F1" s="190"/>
      <c r="G1" s="190"/>
      <c r="H1" s="190"/>
      <c r="I1" s="190"/>
      <c r="J1" s="190"/>
      <c r="K1" s="190"/>
    </row>
    <row r="2" spans="1:14" x14ac:dyDescent="0.25">
      <c r="C2" s="235" t="s">
        <v>18</v>
      </c>
      <c r="D2" s="235"/>
      <c r="E2" s="235"/>
      <c r="F2" s="235"/>
      <c r="G2" s="235"/>
      <c r="H2" s="235"/>
      <c r="I2" s="235"/>
      <c r="J2" s="25"/>
      <c r="K2" s="25"/>
      <c r="L2" s="25"/>
      <c r="M2" s="25"/>
    </row>
    <row r="3" spans="1:14" ht="15" customHeight="1" x14ac:dyDescent="0.25">
      <c r="C3" s="236" t="s">
        <v>21</v>
      </c>
      <c r="D3" s="236"/>
      <c r="E3" s="236"/>
      <c r="F3" s="236"/>
      <c r="G3" s="236"/>
      <c r="H3" s="236"/>
      <c r="I3" s="236"/>
      <c r="J3" s="26"/>
      <c r="K3" s="26"/>
      <c r="L3" s="26"/>
      <c r="M3" s="26"/>
    </row>
    <row r="4" spans="1:14" ht="15" customHeight="1" x14ac:dyDescent="0.25">
      <c r="C4" s="236"/>
      <c r="D4" s="236"/>
      <c r="E4" s="236"/>
      <c r="F4" s="236"/>
      <c r="G4" s="236"/>
      <c r="H4" s="236"/>
      <c r="I4" s="236"/>
      <c r="J4" s="26"/>
      <c r="K4" s="26"/>
      <c r="L4" s="26"/>
      <c r="M4" s="26"/>
    </row>
    <row r="5" spans="1:14" ht="18.75" x14ac:dyDescent="0.3">
      <c r="B5" s="17" t="s">
        <v>19</v>
      </c>
      <c r="C5" s="237" t="s">
        <v>142</v>
      </c>
      <c r="D5" s="237"/>
      <c r="E5" s="237"/>
      <c r="F5" s="237"/>
      <c r="G5" s="237"/>
      <c r="H5" s="237"/>
      <c r="I5" s="237"/>
      <c r="J5" s="75"/>
      <c r="K5" s="238">
        <v>44227</v>
      </c>
      <c r="L5" s="238"/>
      <c r="M5" s="76"/>
    </row>
    <row r="7" spans="1:14" ht="20.100000000000001" customHeight="1" x14ac:dyDescent="0.25">
      <c r="A7" s="233" t="s">
        <v>3</v>
      </c>
      <c r="B7" s="233" t="s">
        <v>4</v>
      </c>
      <c r="C7" s="233" t="s">
        <v>102</v>
      </c>
      <c r="D7" s="233" t="s">
        <v>12</v>
      </c>
      <c r="E7" s="161" t="s">
        <v>140</v>
      </c>
      <c r="F7" s="231" t="s">
        <v>25</v>
      </c>
      <c r="G7" s="232"/>
      <c r="H7" s="231" t="s">
        <v>26</v>
      </c>
      <c r="I7" s="232"/>
      <c r="J7" s="231" t="s">
        <v>27</v>
      </c>
      <c r="K7" s="232"/>
      <c r="L7" s="96"/>
    </row>
    <row r="8" spans="1:14" ht="20.100000000000001" customHeight="1" x14ac:dyDescent="0.25">
      <c r="A8" s="234"/>
      <c r="B8" s="234"/>
      <c r="C8" s="234"/>
      <c r="D8" s="234"/>
      <c r="E8" s="162"/>
      <c r="F8" s="98" t="s">
        <v>98</v>
      </c>
      <c r="G8" s="99" t="s">
        <v>99</v>
      </c>
      <c r="H8" s="98" t="s">
        <v>98</v>
      </c>
      <c r="I8" s="99" t="s">
        <v>99</v>
      </c>
      <c r="J8" s="98" t="s">
        <v>98</v>
      </c>
      <c r="K8" s="98" t="s">
        <v>99</v>
      </c>
      <c r="L8" s="96" t="s">
        <v>30</v>
      </c>
      <c r="M8" s="91" t="s">
        <v>98</v>
      </c>
      <c r="N8" s="87" t="s">
        <v>99</v>
      </c>
    </row>
    <row r="9" spans="1:14" ht="20.100000000000001" customHeight="1" x14ac:dyDescent="0.25">
      <c r="A9" s="41">
        <v>96</v>
      </c>
      <c r="B9" s="86" t="s">
        <v>51</v>
      </c>
      <c r="C9" s="135" t="s">
        <v>53</v>
      </c>
      <c r="D9" s="138" t="s">
        <v>71</v>
      </c>
      <c r="E9" s="138">
        <v>53.036000000000001</v>
      </c>
      <c r="F9" s="101">
        <v>1</v>
      </c>
      <c r="G9" s="91">
        <v>10</v>
      </c>
      <c r="H9" s="102">
        <v>1</v>
      </c>
      <c r="I9" s="91">
        <v>10</v>
      </c>
      <c r="J9" s="102">
        <v>2</v>
      </c>
      <c r="K9" s="91">
        <v>8</v>
      </c>
      <c r="L9" s="102">
        <f>G9+I9</f>
        <v>20</v>
      </c>
      <c r="M9" s="168">
        <v>1</v>
      </c>
      <c r="N9" s="102">
        <v>20</v>
      </c>
    </row>
    <row r="10" spans="1:14" ht="20.100000000000001" customHeight="1" x14ac:dyDescent="0.25">
      <c r="A10" s="41">
        <v>1</v>
      </c>
      <c r="B10" s="42" t="s">
        <v>34</v>
      </c>
      <c r="C10" s="142" t="s">
        <v>92</v>
      </c>
      <c r="D10" s="163" t="s">
        <v>71</v>
      </c>
      <c r="E10" s="163">
        <v>51.295000000000002</v>
      </c>
      <c r="F10" s="142">
        <v>2</v>
      </c>
      <c r="G10" s="91">
        <v>8</v>
      </c>
      <c r="H10" s="163">
        <v>2</v>
      </c>
      <c r="I10" s="91">
        <v>8</v>
      </c>
      <c r="J10" s="163">
        <v>1</v>
      </c>
      <c r="K10" s="91">
        <v>10</v>
      </c>
      <c r="L10" s="163">
        <f>G10+K10</f>
        <v>18</v>
      </c>
      <c r="M10" s="168">
        <v>2</v>
      </c>
      <c r="N10" s="163">
        <v>15</v>
      </c>
    </row>
    <row r="11" spans="1:14" ht="20.100000000000001" customHeight="1" x14ac:dyDescent="0.25">
      <c r="A11" s="41">
        <v>27</v>
      </c>
      <c r="B11" s="42" t="s">
        <v>126</v>
      </c>
      <c r="C11" s="142" t="s">
        <v>56</v>
      </c>
      <c r="D11" s="163" t="s">
        <v>71</v>
      </c>
      <c r="E11" s="163">
        <v>51.331000000000003</v>
      </c>
      <c r="F11" s="142">
        <v>3</v>
      </c>
      <c r="G11" s="91">
        <v>7</v>
      </c>
      <c r="H11" s="163">
        <v>3</v>
      </c>
      <c r="I11" s="91">
        <v>7</v>
      </c>
      <c r="J11" s="163">
        <v>3</v>
      </c>
      <c r="K11" s="91">
        <v>7</v>
      </c>
      <c r="L11" s="163">
        <f>G11+I11</f>
        <v>14</v>
      </c>
      <c r="M11" s="168">
        <v>3</v>
      </c>
      <c r="N11" s="163">
        <v>12</v>
      </c>
    </row>
    <row r="12" spans="1:14" ht="20.100000000000001" customHeight="1" x14ac:dyDescent="0.25">
      <c r="A12" s="41">
        <v>17</v>
      </c>
      <c r="B12" s="86" t="s">
        <v>50</v>
      </c>
      <c r="C12" s="142" t="s">
        <v>53</v>
      </c>
      <c r="D12" s="163" t="s">
        <v>71</v>
      </c>
      <c r="E12" s="163">
        <v>52.02</v>
      </c>
      <c r="F12" s="142">
        <v>5</v>
      </c>
      <c r="G12" s="91">
        <v>5</v>
      </c>
      <c r="H12" s="163">
        <v>4</v>
      </c>
      <c r="I12" s="91">
        <v>6</v>
      </c>
      <c r="J12" s="163">
        <v>4</v>
      </c>
      <c r="K12" s="91">
        <v>6</v>
      </c>
      <c r="L12" s="163">
        <f>I12+K12</f>
        <v>12</v>
      </c>
      <c r="M12" s="91">
        <v>4</v>
      </c>
      <c r="N12" s="163">
        <v>10</v>
      </c>
    </row>
    <row r="13" spans="1:14" ht="20.100000000000001" customHeight="1" x14ac:dyDescent="0.25">
      <c r="A13" s="41">
        <v>1</v>
      </c>
      <c r="B13" s="42" t="s">
        <v>76</v>
      </c>
      <c r="C13" s="142" t="s">
        <v>77</v>
      </c>
      <c r="D13" s="163" t="s">
        <v>71</v>
      </c>
      <c r="E13" s="163">
        <v>53.561999999999998</v>
      </c>
      <c r="F13" s="142">
        <v>4</v>
      </c>
      <c r="G13" s="91">
        <v>6</v>
      </c>
      <c r="H13" s="163">
        <v>5</v>
      </c>
      <c r="I13" s="91">
        <v>5</v>
      </c>
      <c r="J13" s="163">
        <v>6</v>
      </c>
      <c r="K13" s="91">
        <v>4</v>
      </c>
      <c r="L13" s="163">
        <f>G13+I13</f>
        <v>11</v>
      </c>
      <c r="M13" s="91">
        <v>5</v>
      </c>
      <c r="N13" s="163">
        <v>8</v>
      </c>
    </row>
    <row r="14" spans="1:14" ht="20.100000000000001" customHeight="1" x14ac:dyDescent="0.25">
      <c r="A14" s="41">
        <v>76</v>
      </c>
      <c r="B14" s="86" t="s">
        <v>52</v>
      </c>
      <c r="C14" s="142" t="s">
        <v>53</v>
      </c>
      <c r="D14" s="163" t="s">
        <v>71</v>
      </c>
      <c r="E14" s="163">
        <v>53.537999999999997</v>
      </c>
      <c r="F14" s="142">
        <v>7</v>
      </c>
      <c r="G14" s="91">
        <v>3</v>
      </c>
      <c r="H14" s="163">
        <v>6</v>
      </c>
      <c r="I14" s="91">
        <v>4</v>
      </c>
      <c r="J14" s="163">
        <v>5</v>
      </c>
      <c r="K14" s="91">
        <v>5</v>
      </c>
      <c r="L14" s="163">
        <f>I14+K14</f>
        <v>9</v>
      </c>
      <c r="M14" s="91">
        <v>6</v>
      </c>
      <c r="N14" s="163">
        <v>6</v>
      </c>
    </row>
    <row r="15" spans="1:14" ht="20.100000000000001" customHeight="1" x14ac:dyDescent="0.25">
      <c r="A15" s="41">
        <v>57</v>
      </c>
      <c r="B15" s="42" t="s">
        <v>85</v>
      </c>
      <c r="C15" s="142" t="s">
        <v>55</v>
      </c>
      <c r="D15" s="163" t="s">
        <v>71</v>
      </c>
      <c r="E15" s="163">
        <v>52.616</v>
      </c>
      <c r="F15" s="142">
        <v>6</v>
      </c>
      <c r="G15" s="91">
        <v>4</v>
      </c>
      <c r="H15" s="163">
        <v>7</v>
      </c>
      <c r="I15" s="91">
        <v>3</v>
      </c>
      <c r="J15" s="163">
        <v>9</v>
      </c>
      <c r="K15" s="91">
        <v>1</v>
      </c>
      <c r="L15" s="163">
        <f>G15+I15</f>
        <v>7</v>
      </c>
      <c r="M15" s="91">
        <v>7</v>
      </c>
      <c r="N15" s="163">
        <v>4</v>
      </c>
    </row>
    <row r="16" spans="1:14" ht="20.100000000000001" customHeight="1" x14ac:dyDescent="0.25">
      <c r="A16" s="41">
        <v>8</v>
      </c>
      <c r="B16" s="86" t="s">
        <v>139</v>
      </c>
      <c r="C16" s="142" t="s">
        <v>59</v>
      </c>
      <c r="D16" s="163" t="s">
        <v>71</v>
      </c>
      <c r="E16" s="163">
        <v>54.109000000000002</v>
      </c>
      <c r="F16" s="142">
        <v>8</v>
      </c>
      <c r="G16" s="91">
        <v>2</v>
      </c>
      <c r="H16" s="163">
        <v>8</v>
      </c>
      <c r="I16" s="91">
        <v>2</v>
      </c>
      <c r="J16" s="163">
        <v>8</v>
      </c>
      <c r="K16" s="91">
        <v>2</v>
      </c>
      <c r="L16" s="163">
        <f>G16+I16</f>
        <v>4</v>
      </c>
      <c r="M16" s="91">
        <v>8</v>
      </c>
      <c r="N16" s="163">
        <v>3</v>
      </c>
    </row>
    <row r="17" spans="1:14" ht="20.100000000000001" customHeight="1" x14ac:dyDescent="0.25">
      <c r="A17" s="41">
        <v>89</v>
      </c>
      <c r="B17" s="42" t="s">
        <v>74</v>
      </c>
      <c r="C17" s="142" t="s">
        <v>56</v>
      </c>
      <c r="D17" s="163" t="s">
        <v>71</v>
      </c>
      <c r="E17" s="163"/>
      <c r="F17" s="142">
        <v>9</v>
      </c>
      <c r="G17" s="91">
        <v>1</v>
      </c>
      <c r="H17" s="163">
        <v>9</v>
      </c>
      <c r="I17" s="91">
        <v>1</v>
      </c>
      <c r="J17" s="163">
        <v>7</v>
      </c>
      <c r="K17" s="91">
        <v>3</v>
      </c>
      <c r="L17" s="163">
        <f>K17+I17</f>
        <v>4</v>
      </c>
      <c r="M17" s="91">
        <v>9</v>
      </c>
      <c r="N17" s="163">
        <v>2</v>
      </c>
    </row>
    <row r="18" spans="1:14" ht="20.100000000000001" customHeight="1" x14ac:dyDescent="0.25">
      <c r="A18" s="41"/>
      <c r="B18" s="42"/>
      <c r="C18" s="101"/>
      <c r="D18" s="101"/>
      <c r="E18" s="135"/>
      <c r="F18" s="101"/>
      <c r="G18" s="91"/>
      <c r="H18" s="102"/>
      <c r="I18" s="91"/>
      <c r="J18" s="102"/>
      <c r="K18" s="91"/>
      <c r="L18" s="102"/>
      <c r="M18" s="91"/>
      <c r="N18" s="102"/>
    </row>
    <row r="20" spans="1:14" x14ac:dyDescent="0.25">
      <c r="B20" s="200" t="s">
        <v>1</v>
      </c>
      <c r="C20" s="200"/>
      <c r="D20" s="200"/>
      <c r="E20" s="200"/>
      <c r="F20" s="175"/>
      <c r="G20" s="3" t="s">
        <v>147</v>
      </c>
    </row>
    <row r="21" spans="1:14" x14ac:dyDescent="0.25">
      <c r="C21" s="175"/>
      <c r="F21" s="175"/>
      <c r="G21" s="3" t="s">
        <v>148</v>
      </c>
    </row>
    <row r="22" spans="1:14" x14ac:dyDescent="0.25">
      <c r="C22" s="175"/>
      <c r="F22" s="175"/>
    </row>
    <row r="23" spans="1:14" x14ac:dyDescent="0.25">
      <c r="B23" s="200" t="s">
        <v>2</v>
      </c>
      <c r="C23" s="200"/>
      <c r="D23" s="200"/>
      <c r="E23" s="200"/>
      <c r="F23" s="175"/>
      <c r="G23" s="3" t="s">
        <v>149</v>
      </c>
    </row>
  </sheetData>
  <sortState ref="A9:M17">
    <sortCondition ref="M9:M17"/>
  </sortState>
  <mergeCells count="14">
    <mergeCell ref="A7:A8"/>
    <mergeCell ref="B7:B8"/>
    <mergeCell ref="D7:D8"/>
    <mergeCell ref="C7:C8"/>
    <mergeCell ref="C1:K1"/>
    <mergeCell ref="C2:I2"/>
    <mergeCell ref="C3:I4"/>
    <mergeCell ref="C5:I5"/>
    <mergeCell ref="K5:L5"/>
    <mergeCell ref="B20:E20"/>
    <mergeCell ref="B23:E23"/>
    <mergeCell ref="F7:G7"/>
    <mergeCell ref="H7:I7"/>
    <mergeCell ref="J7:K7"/>
  </mergeCells>
  <pageMargins left="0.7" right="0.7" top="0.75" bottom="0.75" header="0.3" footer="0.3"/>
  <pageSetup paperSize="9" scale="7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H15" sqref="H15"/>
    </sheetView>
  </sheetViews>
  <sheetFormatPr defaultRowHeight="15" x14ac:dyDescent="0.25"/>
  <cols>
    <col min="1" max="1" width="6" customWidth="1"/>
    <col min="2" max="2" width="29.42578125" customWidth="1"/>
    <col min="3" max="3" width="21.42578125" customWidth="1"/>
    <col min="4" max="9" width="9.7109375" customWidth="1"/>
    <col min="10" max="10" width="5.7109375" customWidth="1"/>
    <col min="11" max="11" width="7" customWidth="1"/>
  </cols>
  <sheetData>
    <row r="1" spans="1:13" ht="15.75" x14ac:dyDescent="0.25">
      <c r="C1" s="190" t="s">
        <v>0</v>
      </c>
      <c r="D1" s="190"/>
      <c r="E1" s="190"/>
      <c r="F1" s="190"/>
      <c r="G1" s="190"/>
      <c r="H1" s="190"/>
      <c r="I1" s="74"/>
    </row>
    <row r="2" spans="1:13" x14ac:dyDescent="0.25">
      <c r="C2" s="235" t="s">
        <v>18</v>
      </c>
      <c r="D2" s="235"/>
      <c r="E2" s="235"/>
      <c r="F2" s="235"/>
      <c r="G2" s="235"/>
      <c r="H2" s="235"/>
      <c r="I2" s="25"/>
      <c r="J2" s="25"/>
      <c r="K2" s="25"/>
      <c r="L2" s="25"/>
    </row>
    <row r="3" spans="1:13" ht="15" customHeight="1" x14ac:dyDescent="0.25">
      <c r="C3" s="236" t="s">
        <v>21</v>
      </c>
      <c r="D3" s="236"/>
      <c r="E3" s="236"/>
      <c r="F3" s="236"/>
      <c r="G3" s="236"/>
      <c r="H3" s="236"/>
      <c r="I3" s="26"/>
      <c r="J3" s="26"/>
      <c r="K3" s="26"/>
      <c r="L3" s="26"/>
    </row>
    <row r="4" spans="1:13" ht="15" customHeight="1" x14ac:dyDescent="0.25">
      <c r="C4" s="236"/>
      <c r="D4" s="236"/>
      <c r="E4" s="236"/>
      <c r="F4" s="236"/>
      <c r="G4" s="236"/>
      <c r="H4" s="236"/>
      <c r="I4" s="26"/>
      <c r="J4" s="26"/>
      <c r="K4" s="26"/>
      <c r="L4" s="26"/>
    </row>
    <row r="5" spans="1:13" ht="18.75" x14ac:dyDescent="0.3">
      <c r="B5" s="17" t="s">
        <v>19</v>
      </c>
      <c r="C5" s="237" t="s">
        <v>145</v>
      </c>
      <c r="D5" s="237"/>
      <c r="E5" s="237"/>
      <c r="F5" s="237"/>
      <c r="G5" s="237"/>
      <c r="H5" s="237"/>
      <c r="I5" s="75"/>
      <c r="K5" s="245">
        <v>44227</v>
      </c>
      <c r="L5" s="246"/>
    </row>
    <row r="7" spans="1:13" ht="20.100000000000001" customHeight="1" x14ac:dyDescent="0.25">
      <c r="A7" s="233" t="s">
        <v>3</v>
      </c>
      <c r="B7" s="233" t="s">
        <v>4</v>
      </c>
      <c r="C7" s="233" t="s">
        <v>102</v>
      </c>
      <c r="D7" s="231" t="s">
        <v>25</v>
      </c>
      <c r="E7" s="232"/>
      <c r="F7" s="231" t="s">
        <v>26</v>
      </c>
      <c r="G7" s="232"/>
      <c r="H7" s="231" t="s">
        <v>27</v>
      </c>
      <c r="I7" s="232"/>
      <c r="J7" s="241" t="s">
        <v>30</v>
      </c>
      <c r="K7" s="242"/>
    </row>
    <row r="8" spans="1:13" ht="20.100000000000001" customHeight="1" x14ac:dyDescent="0.25">
      <c r="A8" s="234"/>
      <c r="B8" s="234"/>
      <c r="C8" s="234"/>
      <c r="D8" s="79" t="s">
        <v>98</v>
      </c>
      <c r="E8" s="94" t="s">
        <v>99</v>
      </c>
      <c r="F8" s="79" t="s">
        <v>98</v>
      </c>
      <c r="G8" s="79" t="s">
        <v>99</v>
      </c>
      <c r="H8" s="79" t="s">
        <v>98</v>
      </c>
      <c r="I8" s="79" t="s">
        <v>99</v>
      </c>
      <c r="J8" s="243"/>
      <c r="K8" s="244"/>
      <c r="L8" s="87" t="s">
        <v>98</v>
      </c>
      <c r="M8" s="87" t="s">
        <v>99</v>
      </c>
    </row>
    <row r="9" spans="1:13" ht="20.100000000000001" customHeight="1" x14ac:dyDescent="0.25">
      <c r="A9" s="41">
        <v>14</v>
      </c>
      <c r="B9" s="42" t="s">
        <v>81</v>
      </c>
      <c r="C9" s="133" t="s">
        <v>55</v>
      </c>
      <c r="D9" s="133">
        <v>1</v>
      </c>
      <c r="E9" s="94">
        <v>6</v>
      </c>
      <c r="F9" s="79">
        <v>1</v>
      </c>
      <c r="G9" s="82">
        <v>6</v>
      </c>
      <c r="H9" s="79">
        <v>1</v>
      </c>
      <c r="I9" s="82">
        <v>6</v>
      </c>
      <c r="J9" s="239">
        <f>E9+G9</f>
        <v>12</v>
      </c>
      <c r="K9" s="239"/>
      <c r="L9" s="146">
        <v>1</v>
      </c>
      <c r="M9" s="79">
        <v>20</v>
      </c>
    </row>
    <row r="10" spans="1:13" ht="20.100000000000001" customHeight="1" x14ac:dyDescent="0.25">
      <c r="A10" s="41">
        <v>57</v>
      </c>
      <c r="B10" s="42" t="s">
        <v>118</v>
      </c>
      <c r="C10" s="133" t="s">
        <v>58</v>
      </c>
      <c r="D10" s="133">
        <v>2</v>
      </c>
      <c r="E10" s="146">
        <v>4</v>
      </c>
      <c r="F10" s="144">
        <v>3</v>
      </c>
      <c r="G10" s="146">
        <v>3</v>
      </c>
      <c r="H10" s="144">
        <v>3</v>
      </c>
      <c r="I10" s="146">
        <v>3</v>
      </c>
      <c r="J10" s="239">
        <f>E10+G10</f>
        <v>7</v>
      </c>
      <c r="K10" s="239"/>
      <c r="L10" s="146">
        <v>2</v>
      </c>
      <c r="M10" s="144">
        <v>15</v>
      </c>
    </row>
    <row r="11" spans="1:13" ht="20.100000000000001" customHeight="1" x14ac:dyDescent="0.25">
      <c r="A11" s="41">
        <v>7</v>
      </c>
      <c r="B11" s="42" t="s">
        <v>83</v>
      </c>
      <c r="C11" s="133" t="s">
        <v>55</v>
      </c>
      <c r="D11" s="133">
        <v>3</v>
      </c>
      <c r="E11" s="94">
        <v>3</v>
      </c>
      <c r="F11" s="79">
        <v>2</v>
      </c>
      <c r="G11" s="82">
        <v>4</v>
      </c>
      <c r="H11" s="79">
        <v>4</v>
      </c>
      <c r="I11" s="82">
        <v>2</v>
      </c>
      <c r="J11" s="239">
        <f>E11+G11</f>
        <v>7</v>
      </c>
      <c r="K11" s="239"/>
      <c r="L11" s="146">
        <v>3</v>
      </c>
      <c r="M11" s="79">
        <v>12</v>
      </c>
    </row>
    <row r="12" spans="1:13" ht="20.100000000000001" customHeight="1" x14ac:dyDescent="0.25">
      <c r="A12" s="41">
        <v>5</v>
      </c>
      <c r="B12" s="42" t="s">
        <v>119</v>
      </c>
      <c r="C12" s="133" t="s">
        <v>55</v>
      </c>
      <c r="D12" s="133">
        <v>5</v>
      </c>
      <c r="E12" s="146">
        <v>1</v>
      </c>
      <c r="F12" s="144">
        <v>4</v>
      </c>
      <c r="G12" s="146">
        <v>2</v>
      </c>
      <c r="H12" s="144">
        <v>2</v>
      </c>
      <c r="I12" s="146">
        <v>4</v>
      </c>
      <c r="J12" s="239">
        <f>G12+I12</f>
        <v>6</v>
      </c>
      <c r="K12" s="239"/>
      <c r="L12" s="146">
        <v>4</v>
      </c>
      <c r="M12" s="79">
        <v>10</v>
      </c>
    </row>
    <row r="13" spans="1:13" ht="20.100000000000001" customHeight="1" x14ac:dyDescent="0.25">
      <c r="A13" s="41">
        <v>21</v>
      </c>
      <c r="B13" s="42" t="s">
        <v>84</v>
      </c>
      <c r="C13" s="133" t="s">
        <v>58</v>
      </c>
      <c r="D13" s="133">
        <v>4</v>
      </c>
      <c r="E13" s="94">
        <v>2</v>
      </c>
      <c r="F13" s="79">
        <v>5</v>
      </c>
      <c r="G13" s="82">
        <v>1</v>
      </c>
      <c r="H13" s="79">
        <v>5</v>
      </c>
      <c r="I13" s="82">
        <v>1</v>
      </c>
      <c r="J13" s="239">
        <f>E13+G13</f>
        <v>3</v>
      </c>
      <c r="K13" s="239"/>
      <c r="L13" s="146">
        <v>5</v>
      </c>
      <c r="M13" s="144">
        <v>8</v>
      </c>
    </row>
    <row r="14" spans="1:13" ht="20.100000000000001" customHeight="1" x14ac:dyDescent="0.25">
      <c r="A14" s="41"/>
      <c r="B14" s="42"/>
      <c r="C14" s="78"/>
      <c r="D14" s="77"/>
      <c r="E14" s="19"/>
      <c r="F14" s="144"/>
      <c r="G14" s="144"/>
      <c r="H14" s="19"/>
      <c r="I14" s="19"/>
      <c r="J14" s="240"/>
      <c r="K14" s="240"/>
      <c r="L14" s="19"/>
      <c r="M14" s="19"/>
    </row>
    <row r="15" spans="1:13" ht="20.100000000000001" customHeight="1" x14ac:dyDescent="0.25">
      <c r="A15" s="41"/>
      <c r="B15" s="42"/>
      <c r="C15" s="78"/>
      <c r="D15" s="77"/>
      <c r="E15" s="19"/>
      <c r="F15" s="19"/>
      <c r="G15" s="19"/>
      <c r="H15" s="19"/>
      <c r="I15" s="19"/>
      <c r="J15" s="240"/>
      <c r="K15" s="240"/>
      <c r="L15" s="19"/>
      <c r="M15" s="19"/>
    </row>
    <row r="17" spans="2:7" x14ac:dyDescent="0.25">
      <c r="B17" s="200" t="s">
        <v>1</v>
      </c>
      <c r="C17" s="200"/>
      <c r="D17" s="200"/>
      <c r="E17" s="200"/>
      <c r="F17" s="175"/>
      <c r="G17" s="3" t="s">
        <v>147</v>
      </c>
    </row>
    <row r="18" spans="2:7" x14ac:dyDescent="0.25">
      <c r="C18" s="175"/>
      <c r="F18" s="175"/>
      <c r="G18" s="3" t="s">
        <v>148</v>
      </c>
    </row>
    <row r="19" spans="2:7" x14ac:dyDescent="0.25">
      <c r="C19" s="175"/>
      <c r="F19" s="175"/>
    </row>
    <row r="20" spans="2:7" x14ac:dyDescent="0.25">
      <c r="B20" s="200" t="s">
        <v>2</v>
      </c>
      <c r="C20" s="200"/>
      <c r="D20" s="200"/>
      <c r="E20" s="200"/>
      <c r="F20" s="175"/>
      <c r="G20" s="3" t="s">
        <v>149</v>
      </c>
    </row>
    <row r="24" spans="2:7" x14ac:dyDescent="0.25">
      <c r="G24" s="4"/>
    </row>
  </sheetData>
  <mergeCells count="21">
    <mergeCell ref="A7:A8"/>
    <mergeCell ref="B7:B8"/>
    <mergeCell ref="C7:C8"/>
    <mergeCell ref="D7:E7"/>
    <mergeCell ref="F7:G7"/>
    <mergeCell ref="C1:H1"/>
    <mergeCell ref="C2:H2"/>
    <mergeCell ref="C3:H4"/>
    <mergeCell ref="C5:H5"/>
    <mergeCell ref="K5:L5"/>
    <mergeCell ref="H7:I7"/>
    <mergeCell ref="J9:K9"/>
    <mergeCell ref="J11:K11"/>
    <mergeCell ref="J13:K13"/>
    <mergeCell ref="J7:K8"/>
    <mergeCell ref="B17:E17"/>
    <mergeCell ref="B20:E20"/>
    <mergeCell ref="J10:K10"/>
    <mergeCell ref="J12:K12"/>
    <mergeCell ref="J14:K14"/>
    <mergeCell ref="J15:K15"/>
  </mergeCells>
  <pageMargins left="0.7" right="0.7" top="0.75" bottom="0.75" header="0.3" footer="0.3"/>
  <pageSetup paperSize="9" scale="89" fitToHeight="0"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A7" workbookViewId="0">
      <selection activeCell="G28" sqref="G28"/>
    </sheetView>
  </sheetViews>
  <sheetFormatPr defaultRowHeight="15" x14ac:dyDescent="0.25"/>
  <cols>
    <col min="1" max="1" width="6" customWidth="1"/>
    <col min="2" max="2" width="29.42578125" customWidth="1"/>
    <col min="3" max="3" width="21.42578125" customWidth="1"/>
    <col min="4" max="9" width="9.7109375" customWidth="1"/>
    <col min="10" max="10" width="12.42578125" customWidth="1"/>
  </cols>
  <sheetData>
    <row r="1" spans="1:12" ht="15.75" x14ac:dyDescent="0.25">
      <c r="C1" s="190" t="s">
        <v>0</v>
      </c>
      <c r="D1" s="190"/>
      <c r="E1" s="190"/>
      <c r="F1" s="190"/>
      <c r="G1" s="190"/>
      <c r="H1" s="190"/>
      <c r="I1" s="74"/>
    </row>
    <row r="2" spans="1:12" x14ac:dyDescent="0.25">
      <c r="C2" s="235" t="s">
        <v>18</v>
      </c>
      <c r="D2" s="235"/>
      <c r="E2" s="235"/>
      <c r="F2" s="235"/>
      <c r="G2" s="235"/>
      <c r="H2" s="235"/>
      <c r="I2" s="25"/>
      <c r="J2" s="25"/>
      <c r="K2" s="25"/>
    </row>
    <row r="3" spans="1:12" ht="15" customHeight="1" x14ac:dyDescent="0.25">
      <c r="C3" s="236" t="s">
        <v>21</v>
      </c>
      <c r="D3" s="236"/>
      <c r="E3" s="236"/>
      <c r="F3" s="236"/>
      <c r="G3" s="236"/>
      <c r="H3" s="236"/>
      <c r="I3" s="26"/>
      <c r="J3" s="26"/>
      <c r="K3" s="26"/>
    </row>
    <row r="4" spans="1:12" ht="15" customHeight="1" x14ac:dyDescent="0.25">
      <c r="C4" s="236"/>
      <c r="D4" s="236"/>
      <c r="E4" s="236"/>
      <c r="F4" s="236"/>
      <c r="G4" s="236"/>
      <c r="H4" s="236"/>
      <c r="I4" s="26"/>
      <c r="J4" s="26"/>
      <c r="K4" s="26"/>
    </row>
    <row r="5" spans="1:12" ht="18.75" x14ac:dyDescent="0.3">
      <c r="B5" s="17" t="s">
        <v>19</v>
      </c>
      <c r="C5" s="237" t="s">
        <v>111</v>
      </c>
      <c r="D5" s="237"/>
      <c r="E5" s="237"/>
      <c r="F5" s="237"/>
      <c r="G5" s="237"/>
      <c r="H5" s="237"/>
      <c r="I5" s="75"/>
      <c r="J5" s="16">
        <v>44227</v>
      </c>
      <c r="K5" s="83"/>
    </row>
    <row r="7" spans="1:12" ht="20.100000000000001" customHeight="1" x14ac:dyDescent="0.25">
      <c r="A7" s="233" t="s">
        <v>3</v>
      </c>
      <c r="B7" s="233" t="s">
        <v>4</v>
      </c>
      <c r="C7" s="233" t="s">
        <v>102</v>
      </c>
      <c r="D7" s="231" t="s">
        <v>25</v>
      </c>
      <c r="E7" s="232"/>
      <c r="F7" s="231" t="s">
        <v>26</v>
      </c>
      <c r="G7" s="232"/>
      <c r="H7" s="231" t="s">
        <v>27</v>
      </c>
      <c r="I7" s="232"/>
      <c r="J7" s="247" t="s">
        <v>30</v>
      </c>
    </row>
    <row r="8" spans="1:12" ht="20.100000000000001" customHeight="1" x14ac:dyDescent="0.25">
      <c r="A8" s="234"/>
      <c r="B8" s="234"/>
      <c r="C8" s="234"/>
      <c r="D8" s="79" t="s">
        <v>98</v>
      </c>
      <c r="E8" s="79" t="s">
        <v>99</v>
      </c>
      <c r="F8" s="67" t="s">
        <v>98</v>
      </c>
      <c r="G8" s="67" t="s">
        <v>99</v>
      </c>
      <c r="H8" s="67" t="s">
        <v>98</v>
      </c>
      <c r="I8" s="67" t="s">
        <v>99</v>
      </c>
      <c r="J8" s="248"/>
      <c r="K8" s="87" t="s">
        <v>98</v>
      </c>
      <c r="L8" s="87" t="s">
        <v>99</v>
      </c>
    </row>
    <row r="9" spans="1:12" ht="20.100000000000001" customHeight="1" x14ac:dyDescent="0.25">
      <c r="A9" s="41">
        <v>17</v>
      </c>
      <c r="B9" s="42" t="s">
        <v>35</v>
      </c>
      <c r="C9" s="142" t="s">
        <v>92</v>
      </c>
      <c r="D9" s="142">
        <v>1</v>
      </c>
      <c r="E9" s="91">
        <v>6</v>
      </c>
      <c r="F9" s="178">
        <v>2</v>
      </c>
      <c r="G9" s="91">
        <v>4</v>
      </c>
      <c r="H9" s="178">
        <v>1</v>
      </c>
      <c r="I9" s="91">
        <v>6</v>
      </c>
      <c r="J9" s="178">
        <f>E9+I9</f>
        <v>12</v>
      </c>
      <c r="K9" s="95">
        <v>1</v>
      </c>
      <c r="L9" s="178">
        <v>20</v>
      </c>
    </row>
    <row r="10" spans="1:12" ht="20.100000000000001" customHeight="1" x14ac:dyDescent="0.25">
      <c r="A10" s="41">
        <v>14</v>
      </c>
      <c r="B10" s="42" t="s">
        <v>78</v>
      </c>
      <c r="C10" s="142" t="s">
        <v>79</v>
      </c>
      <c r="D10" s="142">
        <v>2</v>
      </c>
      <c r="E10" s="91">
        <v>4</v>
      </c>
      <c r="F10" s="178">
        <v>1</v>
      </c>
      <c r="G10" s="91">
        <v>6</v>
      </c>
      <c r="H10" s="178">
        <v>3</v>
      </c>
      <c r="I10" s="91">
        <v>3</v>
      </c>
      <c r="J10" s="178">
        <f>E10+G10</f>
        <v>10</v>
      </c>
      <c r="K10" s="95">
        <v>2</v>
      </c>
      <c r="L10" s="178">
        <v>15</v>
      </c>
    </row>
    <row r="11" spans="1:12" ht="20.100000000000001" customHeight="1" x14ac:dyDescent="0.25">
      <c r="A11" s="41">
        <v>5</v>
      </c>
      <c r="B11" s="42" t="s">
        <v>116</v>
      </c>
      <c r="C11" s="142" t="s">
        <v>117</v>
      </c>
      <c r="D11" s="142">
        <v>3</v>
      </c>
      <c r="E11" s="91">
        <v>3</v>
      </c>
      <c r="F11" s="178">
        <v>3</v>
      </c>
      <c r="G11" s="91">
        <v>3</v>
      </c>
      <c r="H11" s="178">
        <v>5</v>
      </c>
      <c r="I11" s="91">
        <v>4</v>
      </c>
      <c r="J11" s="178">
        <f>E11+I11</f>
        <v>7</v>
      </c>
      <c r="K11" s="95">
        <v>3</v>
      </c>
      <c r="L11" s="178">
        <v>12</v>
      </c>
    </row>
    <row r="12" spans="1:12" ht="20.100000000000001" customHeight="1" x14ac:dyDescent="0.25">
      <c r="A12" s="41">
        <v>8</v>
      </c>
      <c r="B12" s="42" t="s">
        <v>86</v>
      </c>
      <c r="C12" s="142" t="s">
        <v>55</v>
      </c>
      <c r="D12" s="142">
        <v>4</v>
      </c>
      <c r="E12" s="91">
        <v>2</v>
      </c>
      <c r="F12" s="178">
        <v>4</v>
      </c>
      <c r="G12" s="91">
        <v>2</v>
      </c>
      <c r="H12" s="178">
        <v>4</v>
      </c>
      <c r="I12" s="91">
        <v>2</v>
      </c>
      <c r="J12" s="178">
        <f>E12+G12</f>
        <v>4</v>
      </c>
      <c r="K12" s="95">
        <v>4</v>
      </c>
      <c r="L12" s="178">
        <v>10</v>
      </c>
    </row>
    <row r="13" spans="1:12" ht="20.100000000000001" customHeight="1" x14ac:dyDescent="0.25">
      <c r="A13" s="41">
        <v>71</v>
      </c>
      <c r="B13" s="42" t="s">
        <v>127</v>
      </c>
      <c r="C13" s="142" t="s">
        <v>56</v>
      </c>
      <c r="D13" s="142">
        <v>5</v>
      </c>
      <c r="E13" s="91">
        <v>1</v>
      </c>
      <c r="F13" s="178">
        <v>5</v>
      </c>
      <c r="G13" s="91">
        <v>1</v>
      </c>
      <c r="H13" s="178">
        <v>5</v>
      </c>
      <c r="I13" s="91">
        <v>1</v>
      </c>
      <c r="J13" s="178">
        <f>E13+G13</f>
        <v>2</v>
      </c>
      <c r="K13" s="95">
        <v>5</v>
      </c>
      <c r="L13" s="178">
        <v>8</v>
      </c>
    </row>
    <row r="14" spans="1:12" ht="20.100000000000001" customHeight="1" x14ac:dyDescent="0.25">
      <c r="A14" s="180"/>
      <c r="B14" s="180"/>
      <c r="C14" s="180"/>
      <c r="D14" s="142"/>
      <c r="E14" s="180"/>
      <c r="F14" s="180"/>
      <c r="G14" s="180"/>
      <c r="H14" s="180"/>
      <c r="I14" s="180"/>
      <c r="J14" s="178"/>
      <c r="K14" s="180"/>
      <c r="L14" s="180"/>
    </row>
    <row r="15" spans="1:12" ht="20.100000000000001" customHeight="1" x14ac:dyDescent="0.25">
      <c r="A15" s="19"/>
      <c r="B15" s="19"/>
      <c r="C15" s="19"/>
      <c r="D15" s="66"/>
      <c r="E15" s="19"/>
      <c r="F15" s="19"/>
      <c r="G15" s="19"/>
      <c r="H15" s="19"/>
      <c r="I15" s="19"/>
      <c r="J15" s="79"/>
      <c r="K15" s="19"/>
      <c r="L15" s="19"/>
    </row>
    <row r="16" spans="1:12" ht="20.100000000000001" customHeight="1" x14ac:dyDescent="0.25">
      <c r="A16" s="41"/>
      <c r="B16" s="42"/>
      <c r="C16" s="66"/>
      <c r="D16" s="19"/>
      <c r="E16" s="19"/>
      <c r="F16" s="19"/>
      <c r="G16" s="19"/>
      <c r="H16" s="19"/>
      <c r="I16" s="19"/>
      <c r="J16" s="79"/>
      <c r="K16" s="19"/>
      <c r="L16" s="19"/>
    </row>
    <row r="17" spans="1:12" ht="20.100000000000001" customHeight="1" x14ac:dyDescent="0.25">
      <c r="A17" s="41"/>
      <c r="B17" s="42"/>
      <c r="C17" s="66"/>
      <c r="D17" s="19"/>
      <c r="E17" s="19"/>
      <c r="F17" s="19"/>
      <c r="G17" s="19"/>
      <c r="H17" s="19"/>
      <c r="I17" s="19"/>
      <c r="J17" s="79"/>
      <c r="K17" s="19"/>
      <c r="L17" s="19"/>
    </row>
    <row r="19" spans="1:12" x14ac:dyDescent="0.25">
      <c r="B19" s="200" t="s">
        <v>1</v>
      </c>
      <c r="C19" s="200"/>
      <c r="D19" s="200"/>
      <c r="E19" s="200"/>
      <c r="F19" s="175"/>
      <c r="G19" s="3" t="s">
        <v>147</v>
      </c>
    </row>
    <row r="20" spans="1:12" x14ac:dyDescent="0.25">
      <c r="C20" s="175"/>
      <c r="F20" s="175"/>
      <c r="G20" s="3" t="s">
        <v>148</v>
      </c>
    </row>
    <row r="21" spans="1:12" x14ac:dyDescent="0.25">
      <c r="C21" s="175"/>
      <c r="F21" s="175"/>
    </row>
    <row r="22" spans="1:12" x14ac:dyDescent="0.25">
      <c r="B22" s="200" t="s">
        <v>2</v>
      </c>
      <c r="C22" s="200"/>
      <c r="D22" s="200"/>
      <c r="E22" s="200"/>
      <c r="F22" s="175"/>
      <c r="G22" s="3" t="s">
        <v>149</v>
      </c>
    </row>
  </sheetData>
  <sortState ref="A9:L13">
    <sortCondition descending="1" ref="J9:J13"/>
  </sortState>
  <mergeCells count="13">
    <mergeCell ref="F7:G7"/>
    <mergeCell ref="J7:J8"/>
    <mergeCell ref="H7:I7"/>
    <mergeCell ref="C1:H1"/>
    <mergeCell ref="C2:H2"/>
    <mergeCell ref="C3:H4"/>
    <mergeCell ref="C5:H5"/>
    <mergeCell ref="B19:E19"/>
    <mergeCell ref="B22:E22"/>
    <mergeCell ref="A7:A8"/>
    <mergeCell ref="B7:B8"/>
    <mergeCell ref="C7:C8"/>
    <mergeCell ref="D7:E7"/>
  </mergeCells>
  <pageMargins left="0.7" right="0.7" top="0.75" bottom="0.75" header="0.3" footer="0.3"/>
  <pageSetup paperSize="9" scale="89" fitToHeight="0" orientation="landscape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opLeftCell="A4" workbookViewId="0">
      <selection activeCell="M3" sqref="M3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30.140625" customWidth="1"/>
    <col min="5" max="10" width="9.7109375" customWidth="1"/>
    <col min="11" max="11" width="15.85546875" customWidth="1"/>
  </cols>
  <sheetData>
    <row r="1" spans="1:13" ht="15.75" x14ac:dyDescent="0.25">
      <c r="D1" s="190" t="s">
        <v>0</v>
      </c>
      <c r="E1" s="190"/>
      <c r="F1" s="190"/>
      <c r="G1" s="190"/>
      <c r="H1" s="190"/>
      <c r="I1" s="190"/>
      <c r="J1" s="74"/>
    </row>
    <row r="2" spans="1:13" x14ac:dyDescent="0.25">
      <c r="D2" s="235" t="s">
        <v>18</v>
      </c>
      <c r="E2" s="235"/>
      <c r="F2" s="235"/>
      <c r="G2" s="235"/>
      <c r="H2" s="235"/>
      <c r="I2" s="235"/>
      <c r="J2" s="25"/>
      <c r="K2" s="25"/>
      <c r="L2" s="25"/>
    </row>
    <row r="3" spans="1:13" ht="15" customHeight="1" x14ac:dyDescent="0.25">
      <c r="D3" s="236" t="s">
        <v>21</v>
      </c>
      <c r="E3" s="236"/>
      <c r="F3" s="236"/>
      <c r="G3" s="236"/>
      <c r="H3" s="236"/>
      <c r="I3" s="236"/>
      <c r="J3" s="26"/>
      <c r="K3" s="26"/>
      <c r="L3" s="26"/>
    </row>
    <row r="4" spans="1:13" ht="15" customHeight="1" x14ac:dyDescent="0.25">
      <c r="D4" s="236"/>
      <c r="E4" s="236"/>
      <c r="F4" s="236"/>
      <c r="G4" s="236"/>
      <c r="H4" s="236"/>
      <c r="I4" s="236"/>
      <c r="J4" s="26"/>
      <c r="K4" s="26"/>
      <c r="L4" s="26"/>
    </row>
    <row r="5" spans="1:13" ht="18.75" x14ac:dyDescent="0.3">
      <c r="B5" s="17" t="s">
        <v>19</v>
      </c>
      <c r="C5" s="17"/>
      <c r="D5" s="237" t="s">
        <v>103</v>
      </c>
      <c r="E5" s="237"/>
      <c r="F5" s="237"/>
      <c r="G5" s="237"/>
      <c r="H5" s="237"/>
      <c r="I5" s="237"/>
      <c r="J5" s="238">
        <v>44227</v>
      </c>
      <c r="K5" s="238"/>
      <c r="L5" s="24"/>
    </row>
    <row r="7" spans="1:13" ht="20.100000000000001" customHeight="1" x14ac:dyDescent="0.25">
      <c r="A7" s="233" t="s">
        <v>3</v>
      </c>
      <c r="B7" s="233" t="s">
        <v>4</v>
      </c>
      <c r="C7" s="71"/>
      <c r="D7" s="92" t="s">
        <v>102</v>
      </c>
      <c r="E7" s="231" t="s">
        <v>25</v>
      </c>
      <c r="F7" s="232"/>
      <c r="G7" s="231" t="s">
        <v>26</v>
      </c>
      <c r="H7" s="232"/>
      <c r="I7" s="231" t="s">
        <v>27</v>
      </c>
      <c r="J7" s="232"/>
      <c r="K7" s="247" t="s">
        <v>30</v>
      </c>
    </row>
    <row r="8" spans="1:13" ht="20.100000000000001" customHeight="1" x14ac:dyDescent="0.25">
      <c r="A8" s="234"/>
      <c r="B8" s="234"/>
      <c r="C8" s="72"/>
      <c r="D8" s="93"/>
      <c r="E8" s="28" t="s">
        <v>98</v>
      </c>
      <c r="F8" s="94" t="s">
        <v>99</v>
      </c>
      <c r="G8" s="67" t="s">
        <v>98</v>
      </c>
      <c r="H8" s="67" t="s">
        <v>99</v>
      </c>
      <c r="I8" s="67" t="s">
        <v>98</v>
      </c>
      <c r="J8" s="67" t="s">
        <v>99</v>
      </c>
      <c r="K8" s="248"/>
      <c r="L8" s="87" t="s">
        <v>98</v>
      </c>
      <c r="M8" s="87" t="s">
        <v>99</v>
      </c>
    </row>
    <row r="9" spans="1:13" ht="20.100000000000001" customHeight="1" x14ac:dyDescent="0.25">
      <c r="A9" s="33">
        <v>99</v>
      </c>
      <c r="B9" s="34" t="s">
        <v>75</v>
      </c>
      <c r="C9" s="86"/>
      <c r="D9" s="133" t="s">
        <v>57</v>
      </c>
      <c r="E9" s="101">
        <v>1</v>
      </c>
      <c r="F9" s="95">
        <v>11</v>
      </c>
      <c r="G9" s="102">
        <v>1</v>
      </c>
      <c r="H9" s="91">
        <v>11</v>
      </c>
      <c r="I9" s="102">
        <v>4</v>
      </c>
      <c r="J9" s="91">
        <v>7</v>
      </c>
      <c r="K9" s="170">
        <f>F9+H9</f>
        <v>22</v>
      </c>
      <c r="L9" s="91">
        <v>1</v>
      </c>
      <c r="M9" s="102">
        <v>20</v>
      </c>
    </row>
    <row r="10" spans="1:13" ht="20.100000000000001" customHeight="1" x14ac:dyDescent="0.25">
      <c r="A10" s="41">
        <v>88</v>
      </c>
      <c r="B10" s="42" t="s">
        <v>88</v>
      </c>
      <c r="C10" s="86"/>
      <c r="D10" s="142" t="s">
        <v>56</v>
      </c>
      <c r="E10" s="142">
        <v>2</v>
      </c>
      <c r="F10" s="95">
        <v>9</v>
      </c>
      <c r="G10" s="178">
        <v>2</v>
      </c>
      <c r="H10" s="91">
        <v>9</v>
      </c>
      <c r="I10" s="178">
        <v>1</v>
      </c>
      <c r="J10" s="91">
        <v>11</v>
      </c>
      <c r="K10" s="170">
        <f>H10+J10</f>
        <v>20</v>
      </c>
      <c r="L10" s="91">
        <v>2</v>
      </c>
      <c r="M10" s="178">
        <v>15</v>
      </c>
    </row>
    <row r="11" spans="1:13" ht="20.100000000000001" customHeight="1" x14ac:dyDescent="0.25">
      <c r="A11" s="41">
        <v>17</v>
      </c>
      <c r="B11" s="86" t="s">
        <v>49</v>
      </c>
      <c r="C11" s="88"/>
      <c r="D11" s="142" t="s">
        <v>53</v>
      </c>
      <c r="E11" s="142">
        <v>9</v>
      </c>
      <c r="F11" s="95">
        <v>2</v>
      </c>
      <c r="G11" s="178">
        <v>3</v>
      </c>
      <c r="H11" s="91">
        <v>8</v>
      </c>
      <c r="I11" s="178">
        <v>2</v>
      </c>
      <c r="J11" s="91">
        <v>9</v>
      </c>
      <c r="K11" s="170">
        <f>H11+J11</f>
        <v>17</v>
      </c>
      <c r="L11" s="91">
        <v>3</v>
      </c>
      <c r="M11" s="178">
        <v>12</v>
      </c>
    </row>
    <row r="12" spans="1:13" ht="20.100000000000001" customHeight="1" x14ac:dyDescent="0.25">
      <c r="A12" s="41">
        <v>72</v>
      </c>
      <c r="B12" s="42" t="s">
        <v>122</v>
      </c>
      <c r="C12" s="88"/>
      <c r="D12" s="142" t="s">
        <v>57</v>
      </c>
      <c r="E12" s="142">
        <v>4</v>
      </c>
      <c r="F12" s="95">
        <v>7</v>
      </c>
      <c r="G12" s="178">
        <v>5</v>
      </c>
      <c r="H12" s="91">
        <v>6</v>
      </c>
      <c r="I12" s="178">
        <v>6</v>
      </c>
      <c r="J12" s="91">
        <v>5</v>
      </c>
      <c r="K12" s="170">
        <f>F12+H12</f>
        <v>13</v>
      </c>
      <c r="L12" s="91">
        <v>4</v>
      </c>
      <c r="M12" s="178">
        <v>10</v>
      </c>
    </row>
    <row r="13" spans="1:13" ht="20.100000000000001" customHeight="1" x14ac:dyDescent="0.25">
      <c r="A13" s="41">
        <v>77</v>
      </c>
      <c r="B13" s="42" t="s">
        <v>93</v>
      </c>
      <c r="C13" s="88"/>
      <c r="D13" s="142" t="s">
        <v>69</v>
      </c>
      <c r="E13" s="142">
        <v>5</v>
      </c>
      <c r="F13" s="95">
        <v>6</v>
      </c>
      <c r="G13" s="178">
        <v>4</v>
      </c>
      <c r="H13" s="91">
        <v>7</v>
      </c>
      <c r="I13" s="178">
        <v>9</v>
      </c>
      <c r="J13" s="91">
        <v>2</v>
      </c>
      <c r="K13" s="170">
        <f>F13+H13</f>
        <v>13</v>
      </c>
      <c r="L13" s="91">
        <v>5</v>
      </c>
      <c r="M13" s="178">
        <v>8</v>
      </c>
    </row>
    <row r="14" spans="1:13" ht="20.100000000000001" customHeight="1" x14ac:dyDescent="0.25">
      <c r="A14" s="41">
        <v>72</v>
      </c>
      <c r="B14" s="42" t="s">
        <v>89</v>
      </c>
      <c r="C14" s="88"/>
      <c r="D14" s="142" t="s">
        <v>90</v>
      </c>
      <c r="E14" s="142">
        <v>10</v>
      </c>
      <c r="F14" s="95" t="s">
        <v>141</v>
      </c>
      <c r="G14" s="178">
        <v>7</v>
      </c>
      <c r="H14" s="91">
        <v>4</v>
      </c>
      <c r="I14" s="178">
        <v>3</v>
      </c>
      <c r="J14" s="91">
        <v>8</v>
      </c>
      <c r="K14" s="170">
        <f>H14+J14</f>
        <v>12</v>
      </c>
      <c r="L14" s="91">
        <v>6</v>
      </c>
      <c r="M14" s="178">
        <v>6</v>
      </c>
    </row>
    <row r="15" spans="1:13" ht="20.100000000000001" customHeight="1" x14ac:dyDescent="0.25">
      <c r="A15" s="127">
        <v>7</v>
      </c>
      <c r="B15" s="128" t="s">
        <v>135</v>
      </c>
      <c r="C15" s="88"/>
      <c r="D15" s="130" t="s">
        <v>56</v>
      </c>
      <c r="E15" s="142">
        <v>7</v>
      </c>
      <c r="F15" s="95">
        <v>4</v>
      </c>
      <c r="G15" s="178">
        <v>10</v>
      </c>
      <c r="H15" s="91">
        <v>1</v>
      </c>
      <c r="I15" s="178">
        <v>5</v>
      </c>
      <c r="J15" s="91">
        <v>6</v>
      </c>
      <c r="K15" s="170">
        <f>J15+F15</f>
        <v>10</v>
      </c>
      <c r="L15" s="91">
        <v>7</v>
      </c>
      <c r="M15" s="178">
        <v>4</v>
      </c>
    </row>
    <row r="16" spans="1:13" ht="20.100000000000001" customHeight="1" x14ac:dyDescent="0.25">
      <c r="A16" s="41">
        <v>74</v>
      </c>
      <c r="B16" s="42" t="s">
        <v>120</v>
      </c>
      <c r="C16" s="88"/>
      <c r="D16" s="142" t="s">
        <v>90</v>
      </c>
      <c r="E16" s="142">
        <v>6</v>
      </c>
      <c r="F16" s="95">
        <v>5</v>
      </c>
      <c r="G16" s="178">
        <v>8</v>
      </c>
      <c r="H16" s="91">
        <v>3</v>
      </c>
      <c r="I16" s="178">
        <v>8</v>
      </c>
      <c r="J16" s="91">
        <v>3</v>
      </c>
      <c r="K16" s="170">
        <f>F16+H16</f>
        <v>8</v>
      </c>
      <c r="L16" s="91">
        <v>8</v>
      </c>
      <c r="M16" s="178">
        <v>3</v>
      </c>
    </row>
    <row r="17" spans="1:13" ht="20.100000000000001" customHeight="1" x14ac:dyDescent="0.25">
      <c r="A17" s="127">
        <v>89</v>
      </c>
      <c r="B17" s="128" t="s">
        <v>134</v>
      </c>
      <c r="C17" s="88"/>
      <c r="D17" s="130" t="s">
        <v>56</v>
      </c>
      <c r="E17" s="142">
        <v>8</v>
      </c>
      <c r="F17" s="95">
        <v>3</v>
      </c>
      <c r="G17" s="178">
        <v>9</v>
      </c>
      <c r="H17" s="91">
        <v>2</v>
      </c>
      <c r="I17" s="178">
        <v>7</v>
      </c>
      <c r="J17" s="91">
        <v>4</v>
      </c>
      <c r="K17" s="170">
        <f>F17+J17</f>
        <v>7</v>
      </c>
      <c r="L17" s="91">
        <v>9</v>
      </c>
      <c r="M17" s="178">
        <v>2</v>
      </c>
    </row>
    <row r="18" spans="1:13" ht="20.100000000000001" customHeight="1" x14ac:dyDescent="0.25">
      <c r="A18" s="41">
        <v>12</v>
      </c>
      <c r="B18" s="42" t="s">
        <v>125</v>
      </c>
      <c r="C18" s="86"/>
      <c r="D18" s="142" t="s">
        <v>57</v>
      </c>
      <c r="E18" s="142">
        <v>3</v>
      </c>
      <c r="F18" s="95">
        <v>8</v>
      </c>
      <c r="G18" s="178">
        <v>6</v>
      </c>
      <c r="H18" s="91">
        <v>5</v>
      </c>
      <c r="I18" s="178" t="s">
        <v>143</v>
      </c>
      <c r="J18" s="91"/>
      <c r="K18" s="170">
        <f>H18</f>
        <v>5</v>
      </c>
      <c r="L18" s="91">
        <v>10</v>
      </c>
      <c r="M18" s="178">
        <v>1</v>
      </c>
    </row>
    <row r="19" spans="1:13" ht="20.100000000000001" customHeight="1" x14ac:dyDescent="0.25">
      <c r="A19" s="41"/>
      <c r="B19" s="42"/>
      <c r="C19" s="35"/>
      <c r="D19" s="66"/>
      <c r="E19" s="66"/>
      <c r="F19" s="19"/>
      <c r="G19" s="19"/>
      <c r="H19" s="19"/>
      <c r="I19" s="19"/>
      <c r="J19" s="19"/>
      <c r="K19" s="79"/>
      <c r="L19" s="19"/>
      <c r="M19" s="19"/>
    </row>
    <row r="20" spans="1:13" ht="20.10000000000000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79"/>
      <c r="L20" s="19"/>
      <c r="M20" s="19"/>
    </row>
    <row r="21" spans="1:13" ht="20.100000000000001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79"/>
      <c r="L21" s="19"/>
      <c r="M21" s="19"/>
    </row>
    <row r="23" spans="1:13" x14ac:dyDescent="0.25">
      <c r="B23" s="200" t="s">
        <v>1</v>
      </c>
      <c r="C23" s="200"/>
      <c r="D23" s="200"/>
      <c r="E23" s="200"/>
      <c r="F23" s="175"/>
      <c r="G23" s="3" t="s">
        <v>147</v>
      </c>
    </row>
    <row r="24" spans="1:13" x14ac:dyDescent="0.25">
      <c r="C24" s="175"/>
      <c r="F24" s="175"/>
      <c r="G24" s="3" t="s">
        <v>148</v>
      </c>
    </row>
    <row r="25" spans="1:13" x14ac:dyDescent="0.25">
      <c r="C25" s="175"/>
      <c r="F25" s="175"/>
    </row>
    <row r="26" spans="1:13" x14ac:dyDescent="0.25">
      <c r="B26" s="200" t="s">
        <v>2</v>
      </c>
      <c r="C26" s="200"/>
      <c r="D26" s="200"/>
      <c r="E26" s="200"/>
      <c r="F26" s="175"/>
      <c r="G26" s="3" t="s">
        <v>149</v>
      </c>
    </row>
  </sheetData>
  <sortState ref="A9:K18">
    <sortCondition descending="1" ref="K9:K18"/>
  </sortState>
  <mergeCells count="13">
    <mergeCell ref="D1:I1"/>
    <mergeCell ref="D2:I2"/>
    <mergeCell ref="D3:I4"/>
    <mergeCell ref="D5:I5"/>
    <mergeCell ref="J5:K5"/>
    <mergeCell ref="B23:E23"/>
    <mergeCell ref="B26:E26"/>
    <mergeCell ref="K7:K8"/>
    <mergeCell ref="I7:J7"/>
    <mergeCell ref="A7:A8"/>
    <mergeCell ref="B7:B8"/>
    <mergeCell ref="E7:F7"/>
    <mergeCell ref="G7:H7"/>
  </mergeCells>
  <pageMargins left="0.7" right="0.7" top="0.75" bottom="0.75" header="0.3" footer="0.3"/>
  <pageSetup paperSize="9" scale="83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Q11" sqref="Q11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0" width="9.7109375" customWidth="1"/>
    <col min="11" max="11" width="5.7109375" customWidth="1"/>
    <col min="12" max="12" width="7" customWidth="1"/>
  </cols>
  <sheetData>
    <row r="1" spans="1:14" ht="15.75" x14ac:dyDescent="0.25">
      <c r="D1" s="190" t="s">
        <v>0</v>
      </c>
      <c r="E1" s="190"/>
      <c r="F1" s="190"/>
      <c r="G1" s="190"/>
      <c r="H1" s="190"/>
      <c r="I1" s="190"/>
      <c r="J1" s="74"/>
    </row>
    <row r="2" spans="1:14" x14ac:dyDescent="0.25">
      <c r="D2" s="235" t="s">
        <v>18</v>
      </c>
      <c r="E2" s="235"/>
      <c r="F2" s="235"/>
      <c r="G2" s="235"/>
      <c r="H2" s="235"/>
      <c r="I2" s="235"/>
      <c r="J2" s="25"/>
      <c r="K2" s="25"/>
      <c r="L2" s="25"/>
      <c r="M2" s="25"/>
    </row>
    <row r="3" spans="1:14" ht="15" customHeight="1" x14ac:dyDescent="0.25">
      <c r="D3" s="236" t="s">
        <v>21</v>
      </c>
      <c r="E3" s="236"/>
      <c r="F3" s="236"/>
      <c r="G3" s="236"/>
      <c r="H3" s="236"/>
      <c r="I3" s="26"/>
      <c r="J3" s="26"/>
      <c r="K3" s="26"/>
      <c r="L3" s="26"/>
      <c r="M3" s="26"/>
    </row>
    <row r="4" spans="1:14" ht="15" customHeight="1" x14ac:dyDescent="0.25">
      <c r="D4" s="236"/>
      <c r="E4" s="236"/>
      <c r="F4" s="236"/>
      <c r="G4" s="236"/>
      <c r="H4" s="236"/>
      <c r="I4" s="26"/>
      <c r="J4" s="26"/>
      <c r="K4" s="26"/>
      <c r="L4" s="26"/>
      <c r="M4" s="26"/>
    </row>
    <row r="5" spans="1:14" ht="18.75" x14ac:dyDescent="0.3">
      <c r="B5" s="17" t="s">
        <v>19</v>
      </c>
      <c r="C5" s="17"/>
      <c r="D5" s="237" t="s">
        <v>101</v>
      </c>
      <c r="E5" s="237"/>
      <c r="F5" s="237"/>
      <c r="G5" s="237"/>
      <c r="H5" s="237"/>
      <c r="I5" s="237"/>
      <c r="J5" s="75"/>
      <c r="L5" s="245">
        <v>44227</v>
      </c>
      <c r="M5" s="246"/>
    </row>
    <row r="6" spans="1:14" x14ac:dyDescent="0.25">
      <c r="B6" s="100">
        <v>44206</v>
      </c>
    </row>
    <row r="7" spans="1:14" ht="20.100000000000001" customHeight="1" x14ac:dyDescent="0.25">
      <c r="A7" s="233" t="s">
        <v>3</v>
      </c>
      <c r="B7" s="233" t="s">
        <v>4</v>
      </c>
      <c r="C7" s="71"/>
      <c r="D7" s="233" t="s">
        <v>102</v>
      </c>
      <c r="E7" s="231" t="s">
        <v>25</v>
      </c>
      <c r="F7" s="232"/>
      <c r="G7" s="231" t="s">
        <v>26</v>
      </c>
      <c r="H7" s="232"/>
      <c r="I7" s="231" t="s">
        <v>27</v>
      </c>
      <c r="J7" s="232"/>
      <c r="K7" s="241" t="s">
        <v>30</v>
      </c>
      <c r="L7" s="242"/>
      <c r="M7" s="19"/>
      <c r="N7" s="19"/>
    </row>
    <row r="8" spans="1:14" ht="20.100000000000001" customHeight="1" x14ac:dyDescent="0.25">
      <c r="A8" s="234"/>
      <c r="B8" s="234"/>
      <c r="C8" s="72"/>
      <c r="D8" s="234"/>
      <c r="E8" s="67" t="s">
        <v>98</v>
      </c>
      <c r="F8" s="67" t="s">
        <v>99</v>
      </c>
      <c r="G8" s="67" t="s">
        <v>98</v>
      </c>
      <c r="H8" s="67" t="s">
        <v>99</v>
      </c>
      <c r="I8" s="67" t="s">
        <v>98</v>
      </c>
      <c r="J8" s="67" t="s">
        <v>99</v>
      </c>
      <c r="K8" s="243"/>
      <c r="L8" s="244"/>
      <c r="M8" s="87" t="s">
        <v>98</v>
      </c>
      <c r="N8" s="87" t="s">
        <v>99</v>
      </c>
    </row>
    <row r="9" spans="1:14" ht="20.100000000000001" customHeight="1" x14ac:dyDescent="0.25">
      <c r="A9" s="41">
        <v>52</v>
      </c>
      <c r="B9" s="86" t="s">
        <v>48</v>
      </c>
      <c r="C9" s="86"/>
      <c r="D9" s="142" t="s">
        <v>59</v>
      </c>
      <c r="E9" s="77">
        <v>1</v>
      </c>
      <c r="F9" s="91">
        <v>4</v>
      </c>
      <c r="G9" s="145">
        <v>2</v>
      </c>
      <c r="H9" s="91">
        <v>2</v>
      </c>
      <c r="I9" s="87">
        <v>1</v>
      </c>
      <c r="J9" s="91">
        <v>4</v>
      </c>
      <c r="K9" s="249">
        <f>F9+H9</f>
        <v>6</v>
      </c>
      <c r="L9" s="249"/>
      <c r="M9" s="82">
        <v>1</v>
      </c>
      <c r="N9" s="79">
        <v>20</v>
      </c>
    </row>
    <row r="10" spans="1:14" ht="20.100000000000001" customHeight="1" x14ac:dyDescent="0.25">
      <c r="A10" s="33">
        <v>18</v>
      </c>
      <c r="B10" s="34" t="s">
        <v>38</v>
      </c>
      <c r="C10" s="34"/>
      <c r="D10" s="133" t="s">
        <v>87</v>
      </c>
      <c r="E10" s="78">
        <v>2</v>
      </c>
      <c r="F10" s="82">
        <v>2</v>
      </c>
      <c r="G10" s="144">
        <v>1</v>
      </c>
      <c r="H10" s="146">
        <v>4</v>
      </c>
      <c r="I10" s="79">
        <v>2</v>
      </c>
      <c r="J10" s="82">
        <v>2</v>
      </c>
      <c r="K10" s="240">
        <f>F10+H10</f>
        <v>6</v>
      </c>
      <c r="L10" s="240"/>
      <c r="M10" s="82">
        <v>2</v>
      </c>
      <c r="N10" s="79">
        <v>15</v>
      </c>
    </row>
    <row r="11" spans="1:14" ht="20.100000000000001" customHeight="1" x14ac:dyDescent="0.25">
      <c r="A11" s="41">
        <v>333</v>
      </c>
      <c r="B11" s="86" t="s">
        <v>133</v>
      </c>
      <c r="C11" s="142"/>
      <c r="D11" s="142" t="s">
        <v>59</v>
      </c>
      <c r="E11" s="66">
        <v>3</v>
      </c>
      <c r="F11" s="146">
        <v>1</v>
      </c>
      <c r="G11" s="144" t="s">
        <v>143</v>
      </c>
      <c r="H11" s="144"/>
      <c r="I11" s="144" t="s">
        <v>143</v>
      </c>
      <c r="J11" s="19"/>
      <c r="K11" s="240"/>
      <c r="L11" s="240"/>
      <c r="M11" s="146">
        <v>3</v>
      </c>
      <c r="N11" s="187">
        <v>12</v>
      </c>
    </row>
    <row r="12" spans="1:14" ht="20.100000000000001" customHeight="1" x14ac:dyDescent="0.25">
      <c r="A12" s="41"/>
      <c r="B12" s="42"/>
      <c r="C12" s="35"/>
      <c r="D12" s="66"/>
      <c r="E12" s="66"/>
      <c r="F12" s="19"/>
      <c r="G12" s="19"/>
      <c r="H12" s="19"/>
      <c r="I12" s="19"/>
      <c r="J12" s="19"/>
      <c r="K12" s="240"/>
      <c r="L12" s="240"/>
      <c r="M12" s="19"/>
      <c r="N12" s="19"/>
    </row>
    <row r="13" spans="1:14" ht="20.100000000000001" customHeight="1" x14ac:dyDescent="0.25">
      <c r="A13" s="41"/>
      <c r="B13" s="42"/>
      <c r="C13" s="35"/>
      <c r="D13" s="66"/>
      <c r="E13" s="66"/>
      <c r="F13" s="19"/>
      <c r="G13" s="19"/>
      <c r="H13" s="19"/>
      <c r="I13" s="19"/>
      <c r="J13" s="19"/>
      <c r="K13" s="240"/>
      <c r="L13" s="240"/>
      <c r="M13" s="19"/>
      <c r="N13" s="19"/>
    </row>
    <row r="14" spans="1:14" ht="20.100000000000001" customHeight="1" x14ac:dyDescent="0.25">
      <c r="A14" s="41"/>
      <c r="B14" s="42"/>
      <c r="C14" s="35"/>
      <c r="D14" s="66"/>
      <c r="E14" s="66"/>
      <c r="F14" s="19"/>
      <c r="G14" s="19"/>
      <c r="H14" s="19"/>
      <c r="I14" s="19"/>
      <c r="J14" s="19"/>
      <c r="K14" s="240"/>
      <c r="L14" s="240"/>
      <c r="M14" s="19"/>
      <c r="N14" s="19"/>
    </row>
    <row r="15" spans="1:14" ht="20.100000000000001" customHeight="1" x14ac:dyDescent="0.25">
      <c r="A15" s="41"/>
      <c r="B15" s="42"/>
      <c r="C15" s="35"/>
      <c r="D15" s="66"/>
      <c r="E15" s="66"/>
      <c r="F15" s="19"/>
      <c r="G15" s="19"/>
      <c r="H15" s="19"/>
      <c r="I15" s="19"/>
      <c r="J15" s="19"/>
      <c r="K15" s="240"/>
      <c r="L15" s="240"/>
      <c r="M15" s="19"/>
      <c r="N15" s="19"/>
    </row>
    <row r="18" spans="2:7" x14ac:dyDescent="0.25">
      <c r="B18" s="200" t="s">
        <v>1</v>
      </c>
      <c r="C18" s="200"/>
      <c r="D18" s="200"/>
      <c r="E18" s="200"/>
      <c r="F18" s="175"/>
      <c r="G18" s="3" t="s">
        <v>147</v>
      </c>
    </row>
    <row r="19" spans="2:7" x14ac:dyDescent="0.25">
      <c r="C19" s="175"/>
      <c r="F19" s="175"/>
      <c r="G19" s="3" t="s">
        <v>148</v>
      </c>
    </row>
    <row r="20" spans="2:7" x14ac:dyDescent="0.25">
      <c r="C20" s="175"/>
      <c r="F20" s="175"/>
    </row>
    <row r="21" spans="2:7" x14ac:dyDescent="0.25">
      <c r="B21" s="200" t="s">
        <v>2</v>
      </c>
      <c r="C21" s="200"/>
      <c r="D21" s="200"/>
      <c r="E21" s="200"/>
      <c r="F21" s="175"/>
      <c r="G21" s="3" t="s">
        <v>149</v>
      </c>
    </row>
  </sheetData>
  <mergeCells count="21">
    <mergeCell ref="K11:L11"/>
    <mergeCell ref="L5:M5"/>
    <mergeCell ref="K7:L8"/>
    <mergeCell ref="K14:L14"/>
    <mergeCell ref="K15:L15"/>
    <mergeCell ref="K10:L10"/>
    <mergeCell ref="K9:L9"/>
    <mergeCell ref="K12:L12"/>
    <mergeCell ref="K13:L13"/>
    <mergeCell ref="G7:H7"/>
    <mergeCell ref="D1:I1"/>
    <mergeCell ref="D2:I2"/>
    <mergeCell ref="D3:H4"/>
    <mergeCell ref="D5:I5"/>
    <mergeCell ref="I7:J7"/>
    <mergeCell ref="B18:E18"/>
    <mergeCell ref="B21:E21"/>
    <mergeCell ref="A7:A8"/>
    <mergeCell ref="B7:B8"/>
    <mergeCell ref="D7:D8"/>
    <mergeCell ref="E7:F7"/>
  </mergeCells>
  <pageMargins left="0.7" right="0.7" top="0.75" bottom="0.75" header="0.3" footer="0.3"/>
  <pageSetup paperSize="9" scale="88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8" workbookViewId="0">
      <selection activeCell="H18" sqref="H18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4" width="8.7109375" customWidth="1"/>
    <col min="15" max="15" width="14.42578125" customWidth="1"/>
  </cols>
  <sheetData>
    <row r="1" spans="1:17" ht="15.75" x14ac:dyDescent="0.25">
      <c r="D1" s="190" t="s"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7" x14ac:dyDescent="0.25">
      <c r="D2" s="235" t="s">
        <v>18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5"/>
      <c r="P2" s="25"/>
    </row>
    <row r="3" spans="1:17" ht="15" customHeight="1" x14ac:dyDescent="0.25">
      <c r="D3" s="236" t="s">
        <v>21</v>
      </c>
      <c r="E3" s="236"/>
      <c r="F3" s="236"/>
      <c r="G3" s="236"/>
      <c r="H3" s="236"/>
      <c r="I3" s="236"/>
      <c r="J3" s="236"/>
      <c r="K3" s="236"/>
      <c r="L3" s="236"/>
      <c r="M3" s="236"/>
      <c r="N3" s="26"/>
      <c r="O3" s="26"/>
      <c r="P3" s="26"/>
    </row>
    <row r="4" spans="1:17" ht="15" customHeight="1" x14ac:dyDescent="0.25"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6"/>
      <c r="O4" s="26"/>
      <c r="P4" s="26"/>
    </row>
    <row r="5" spans="1:17" ht="18.75" x14ac:dyDescent="0.3">
      <c r="B5" s="17" t="s">
        <v>19</v>
      </c>
      <c r="C5" s="17"/>
      <c r="D5" s="237" t="s">
        <v>109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16">
        <v>44227</v>
      </c>
      <c r="P5" s="76"/>
    </row>
    <row r="7" spans="1:17" ht="20.100000000000001" customHeight="1" x14ac:dyDescent="0.25">
      <c r="A7" s="233" t="s">
        <v>3</v>
      </c>
      <c r="B7" s="233" t="s">
        <v>4</v>
      </c>
      <c r="C7" s="80"/>
      <c r="D7" s="233" t="s">
        <v>102</v>
      </c>
      <c r="E7" s="231" t="s">
        <v>25</v>
      </c>
      <c r="F7" s="232"/>
      <c r="G7" s="231" t="s">
        <v>26</v>
      </c>
      <c r="H7" s="232"/>
      <c r="I7" s="231" t="s">
        <v>27</v>
      </c>
      <c r="J7" s="232"/>
      <c r="K7" s="231" t="s">
        <v>28</v>
      </c>
      <c r="L7" s="232"/>
      <c r="M7" s="231" t="s">
        <v>29</v>
      </c>
      <c r="N7" s="232"/>
      <c r="O7" s="247" t="s">
        <v>30</v>
      </c>
    </row>
    <row r="8" spans="1:17" ht="20.100000000000001" customHeight="1" x14ac:dyDescent="0.25">
      <c r="A8" s="234"/>
      <c r="B8" s="234"/>
      <c r="C8" s="81"/>
      <c r="D8" s="234"/>
      <c r="E8" s="67" t="s">
        <v>98</v>
      </c>
      <c r="F8" s="82" t="s">
        <v>99</v>
      </c>
      <c r="G8" s="79" t="s">
        <v>98</v>
      </c>
      <c r="H8" s="82" t="s">
        <v>99</v>
      </c>
      <c r="I8" s="67" t="s">
        <v>98</v>
      </c>
      <c r="J8" s="82" t="s">
        <v>99</v>
      </c>
      <c r="K8" s="67" t="s">
        <v>98</v>
      </c>
      <c r="L8" s="82" t="s">
        <v>99</v>
      </c>
      <c r="M8" s="67" t="s">
        <v>98</v>
      </c>
      <c r="N8" s="82" t="s">
        <v>99</v>
      </c>
      <c r="O8" s="248"/>
      <c r="P8" s="19" t="s">
        <v>112</v>
      </c>
      <c r="Q8" s="19" t="s">
        <v>113</v>
      </c>
    </row>
    <row r="9" spans="1:17" ht="20.100000000000001" customHeight="1" x14ac:dyDescent="0.25">
      <c r="A9" s="41">
        <v>70</v>
      </c>
      <c r="B9" s="86" t="s">
        <v>40</v>
      </c>
      <c r="C9" s="86"/>
      <c r="D9" s="142" t="s">
        <v>56</v>
      </c>
      <c r="E9" s="103">
        <v>2</v>
      </c>
      <c r="F9" s="95">
        <v>12</v>
      </c>
      <c r="G9" s="103">
        <v>1</v>
      </c>
      <c r="H9" s="95">
        <v>14</v>
      </c>
      <c r="I9" s="103">
        <v>1</v>
      </c>
      <c r="J9" s="95">
        <v>14</v>
      </c>
      <c r="K9" s="103">
        <v>3</v>
      </c>
      <c r="L9" s="95">
        <v>11</v>
      </c>
      <c r="M9" s="103">
        <v>4</v>
      </c>
      <c r="N9" s="95">
        <v>10</v>
      </c>
      <c r="O9" s="103">
        <f>F9+H9+J9+L9</f>
        <v>51</v>
      </c>
      <c r="P9" s="95">
        <v>1</v>
      </c>
      <c r="Q9" s="28">
        <v>20</v>
      </c>
    </row>
    <row r="10" spans="1:17" ht="20.100000000000001" customHeight="1" x14ac:dyDescent="0.25">
      <c r="A10" s="41">
        <v>34</v>
      </c>
      <c r="B10" s="42" t="s">
        <v>128</v>
      </c>
      <c r="C10" s="180"/>
      <c r="D10" s="142" t="s">
        <v>60</v>
      </c>
      <c r="E10" s="103">
        <v>1</v>
      </c>
      <c r="F10" s="95">
        <v>14</v>
      </c>
      <c r="G10" s="103">
        <v>12</v>
      </c>
      <c r="H10" s="95">
        <v>2</v>
      </c>
      <c r="I10" s="103">
        <v>3</v>
      </c>
      <c r="J10" s="95">
        <v>11</v>
      </c>
      <c r="K10" s="103">
        <v>2</v>
      </c>
      <c r="L10" s="95">
        <v>12</v>
      </c>
      <c r="M10" s="103">
        <v>1</v>
      </c>
      <c r="N10" s="95">
        <v>14</v>
      </c>
      <c r="O10" s="103">
        <f>N10+L10+J10+F10</f>
        <v>51</v>
      </c>
      <c r="P10" s="95">
        <v>2</v>
      </c>
      <c r="Q10" s="28">
        <v>15</v>
      </c>
    </row>
    <row r="11" spans="1:17" ht="20.100000000000001" customHeight="1" x14ac:dyDescent="0.25">
      <c r="A11" s="41">
        <v>79</v>
      </c>
      <c r="B11" s="42" t="s">
        <v>121</v>
      </c>
      <c r="C11" s="43"/>
      <c r="D11" s="143" t="s">
        <v>57</v>
      </c>
      <c r="E11" s="103">
        <v>6</v>
      </c>
      <c r="F11" s="95">
        <v>8</v>
      </c>
      <c r="G11" s="103">
        <v>2</v>
      </c>
      <c r="H11" s="95">
        <v>12</v>
      </c>
      <c r="I11" s="103">
        <v>2</v>
      </c>
      <c r="J11" s="95">
        <v>12</v>
      </c>
      <c r="K11" s="103">
        <v>1</v>
      </c>
      <c r="L11" s="95">
        <v>14</v>
      </c>
      <c r="M11" s="103">
        <v>5</v>
      </c>
      <c r="N11" s="95">
        <v>9</v>
      </c>
      <c r="O11" s="103">
        <f>L11+N11+J11+H11</f>
        <v>47</v>
      </c>
      <c r="P11" s="95">
        <v>3</v>
      </c>
      <c r="Q11" s="28">
        <v>12</v>
      </c>
    </row>
    <row r="12" spans="1:17" ht="20.100000000000001" customHeight="1" x14ac:dyDescent="0.25">
      <c r="A12" s="41">
        <v>51</v>
      </c>
      <c r="B12" s="86" t="s">
        <v>42</v>
      </c>
      <c r="C12" s="86"/>
      <c r="D12" s="142" t="s">
        <v>55</v>
      </c>
      <c r="E12" s="103">
        <v>11</v>
      </c>
      <c r="F12" s="95">
        <v>3</v>
      </c>
      <c r="G12" s="103">
        <v>3</v>
      </c>
      <c r="H12" s="95">
        <v>11</v>
      </c>
      <c r="I12" s="103">
        <v>7</v>
      </c>
      <c r="J12" s="95">
        <v>7</v>
      </c>
      <c r="K12" s="103">
        <v>4</v>
      </c>
      <c r="L12" s="95">
        <v>10</v>
      </c>
      <c r="M12" s="103">
        <v>2</v>
      </c>
      <c r="N12" s="95">
        <v>12</v>
      </c>
      <c r="O12" s="103">
        <f>H12+J12+L12+N12</f>
        <v>40</v>
      </c>
      <c r="P12" s="95">
        <v>4</v>
      </c>
      <c r="Q12" s="28">
        <v>10</v>
      </c>
    </row>
    <row r="13" spans="1:17" ht="20.100000000000001" customHeight="1" x14ac:dyDescent="0.25">
      <c r="A13" s="41">
        <v>11</v>
      </c>
      <c r="B13" s="86" t="s">
        <v>91</v>
      </c>
      <c r="C13" s="180"/>
      <c r="D13" s="142" t="s">
        <v>53</v>
      </c>
      <c r="E13" s="103">
        <v>4</v>
      </c>
      <c r="F13" s="95">
        <v>10</v>
      </c>
      <c r="G13" s="103">
        <v>10</v>
      </c>
      <c r="H13" s="95">
        <v>4</v>
      </c>
      <c r="I13" s="103">
        <v>6</v>
      </c>
      <c r="J13" s="95">
        <v>8</v>
      </c>
      <c r="K13" s="103">
        <v>5</v>
      </c>
      <c r="L13" s="95">
        <v>9</v>
      </c>
      <c r="M13" s="103">
        <v>3</v>
      </c>
      <c r="N13" s="95">
        <v>11</v>
      </c>
      <c r="O13" s="103">
        <f>F13+J13+L13+N13</f>
        <v>38</v>
      </c>
      <c r="P13" s="95">
        <v>5</v>
      </c>
      <c r="Q13" s="28">
        <v>8</v>
      </c>
    </row>
    <row r="14" spans="1:17" ht="20.100000000000001" customHeight="1" x14ac:dyDescent="0.25">
      <c r="A14" s="41">
        <v>15</v>
      </c>
      <c r="B14" s="86" t="s">
        <v>36</v>
      </c>
      <c r="C14" s="86"/>
      <c r="D14" s="142" t="s">
        <v>55</v>
      </c>
      <c r="E14" s="103">
        <v>3</v>
      </c>
      <c r="F14" s="95">
        <v>11</v>
      </c>
      <c r="G14" s="103">
        <v>6</v>
      </c>
      <c r="H14" s="95">
        <v>8</v>
      </c>
      <c r="I14" s="103">
        <v>5</v>
      </c>
      <c r="J14" s="95">
        <v>9</v>
      </c>
      <c r="K14" s="103">
        <v>8</v>
      </c>
      <c r="L14" s="95">
        <v>6</v>
      </c>
      <c r="M14" s="103">
        <v>6</v>
      </c>
      <c r="N14" s="95">
        <v>8</v>
      </c>
      <c r="O14" s="103">
        <f>F14+H14+J14+N14</f>
        <v>36</v>
      </c>
      <c r="P14" s="95">
        <v>6</v>
      </c>
      <c r="Q14" s="103">
        <v>6</v>
      </c>
    </row>
    <row r="15" spans="1:17" ht="20.100000000000001" customHeight="1" x14ac:dyDescent="0.25">
      <c r="A15" s="41">
        <v>13</v>
      </c>
      <c r="B15" s="86" t="s">
        <v>31</v>
      </c>
      <c r="C15" s="86"/>
      <c r="D15" s="142" t="s">
        <v>54</v>
      </c>
      <c r="E15" s="142">
        <v>5</v>
      </c>
      <c r="F15" s="164">
        <v>9</v>
      </c>
      <c r="G15" s="103">
        <v>11</v>
      </c>
      <c r="H15" s="95">
        <v>3</v>
      </c>
      <c r="I15" s="103">
        <v>4</v>
      </c>
      <c r="J15" s="95">
        <v>10</v>
      </c>
      <c r="K15" s="103">
        <v>7</v>
      </c>
      <c r="L15" s="95">
        <v>7</v>
      </c>
      <c r="M15" s="103">
        <v>7</v>
      </c>
      <c r="N15" s="95">
        <v>7</v>
      </c>
      <c r="O15" s="103">
        <f>F15+J15+L15+N15</f>
        <v>33</v>
      </c>
      <c r="P15" s="95">
        <v>7</v>
      </c>
      <c r="Q15" s="28">
        <v>4</v>
      </c>
    </row>
    <row r="16" spans="1:17" ht="20.100000000000001" customHeight="1" x14ac:dyDescent="0.25">
      <c r="A16" s="41">
        <v>67</v>
      </c>
      <c r="B16" s="86" t="s">
        <v>45</v>
      </c>
      <c r="C16" s="86"/>
      <c r="D16" s="142" t="s">
        <v>59</v>
      </c>
      <c r="E16" s="103">
        <v>7</v>
      </c>
      <c r="F16" s="95">
        <v>7</v>
      </c>
      <c r="G16" s="103">
        <v>5</v>
      </c>
      <c r="H16" s="95">
        <v>9</v>
      </c>
      <c r="I16" s="103">
        <v>10</v>
      </c>
      <c r="J16" s="95">
        <v>4</v>
      </c>
      <c r="K16" s="103">
        <v>9</v>
      </c>
      <c r="L16" s="95">
        <v>5</v>
      </c>
      <c r="M16" s="103" t="s">
        <v>146</v>
      </c>
      <c r="N16" s="95"/>
      <c r="O16" s="103">
        <f>L16+J16+H16+F16</f>
        <v>25</v>
      </c>
      <c r="P16" s="95">
        <v>8</v>
      </c>
      <c r="Q16" s="103">
        <v>3</v>
      </c>
    </row>
    <row r="17" spans="1:17" ht="20.100000000000001" customHeight="1" x14ac:dyDescent="0.25">
      <c r="A17" s="41">
        <v>33</v>
      </c>
      <c r="B17" s="86" t="s">
        <v>39</v>
      </c>
      <c r="C17" s="86"/>
      <c r="D17" s="142" t="s">
        <v>56</v>
      </c>
      <c r="E17" s="103">
        <v>13</v>
      </c>
      <c r="F17" s="95">
        <v>1</v>
      </c>
      <c r="G17" s="103">
        <v>4</v>
      </c>
      <c r="H17" s="95">
        <v>10</v>
      </c>
      <c r="I17" s="103">
        <v>11</v>
      </c>
      <c r="J17" s="95">
        <v>3</v>
      </c>
      <c r="K17" s="103">
        <v>6</v>
      </c>
      <c r="L17" s="95">
        <v>8</v>
      </c>
      <c r="M17" s="103" t="s">
        <v>146</v>
      </c>
      <c r="N17" s="95"/>
      <c r="O17" s="103">
        <f>F17+H17+J17+L17</f>
        <v>22</v>
      </c>
      <c r="P17" s="95">
        <v>9</v>
      </c>
      <c r="Q17" s="28">
        <v>2</v>
      </c>
    </row>
    <row r="18" spans="1:17" ht="20.100000000000001" customHeight="1" x14ac:dyDescent="0.25">
      <c r="A18" s="41">
        <v>300</v>
      </c>
      <c r="B18" s="86" t="s">
        <v>48</v>
      </c>
      <c r="C18" s="180"/>
      <c r="D18" s="142" t="s">
        <v>59</v>
      </c>
      <c r="E18" s="103">
        <v>9</v>
      </c>
      <c r="F18" s="95">
        <v>5</v>
      </c>
      <c r="G18" s="103">
        <v>8</v>
      </c>
      <c r="H18" s="95">
        <v>6</v>
      </c>
      <c r="I18" s="103">
        <v>9</v>
      </c>
      <c r="J18" s="95">
        <v>5</v>
      </c>
      <c r="K18" s="95" t="s">
        <v>143</v>
      </c>
      <c r="L18" s="95"/>
      <c r="M18" s="95" t="s">
        <v>146</v>
      </c>
      <c r="N18" s="103"/>
      <c r="O18" s="103">
        <f>F18+H18+J18</f>
        <v>16</v>
      </c>
      <c r="P18" s="95">
        <v>10</v>
      </c>
      <c r="Q18" s="28">
        <v>1</v>
      </c>
    </row>
    <row r="19" spans="1:17" ht="20.100000000000001" customHeight="1" x14ac:dyDescent="0.25">
      <c r="A19" s="41">
        <v>37</v>
      </c>
      <c r="B19" s="86" t="s">
        <v>33</v>
      </c>
      <c r="C19" s="173"/>
      <c r="D19" s="142" t="s">
        <v>55</v>
      </c>
      <c r="E19" s="103">
        <v>10</v>
      </c>
      <c r="F19" s="95">
        <v>4</v>
      </c>
      <c r="G19" s="103">
        <v>7</v>
      </c>
      <c r="H19" s="95">
        <v>7</v>
      </c>
      <c r="I19" s="103">
        <v>12</v>
      </c>
      <c r="J19" s="95">
        <v>2</v>
      </c>
      <c r="K19" s="95" t="s">
        <v>143</v>
      </c>
      <c r="L19" s="95"/>
      <c r="M19" s="95" t="s">
        <v>146</v>
      </c>
      <c r="N19" s="95"/>
      <c r="O19" s="103">
        <f>F19+H19+J19</f>
        <v>13</v>
      </c>
      <c r="P19" s="95">
        <v>11</v>
      </c>
      <c r="Q19" s="28">
        <v>0</v>
      </c>
    </row>
    <row r="20" spans="1:17" ht="20.100000000000001" customHeight="1" x14ac:dyDescent="0.25">
      <c r="A20" s="41">
        <v>50</v>
      </c>
      <c r="B20" s="42" t="s">
        <v>132</v>
      </c>
      <c r="C20" s="174"/>
      <c r="D20" s="142" t="s">
        <v>55</v>
      </c>
      <c r="E20" s="142">
        <v>8</v>
      </c>
      <c r="F20" s="164">
        <v>6</v>
      </c>
      <c r="G20" s="103">
        <v>13</v>
      </c>
      <c r="H20" s="95">
        <v>1</v>
      </c>
      <c r="I20" s="103">
        <v>8</v>
      </c>
      <c r="J20" s="95">
        <v>6</v>
      </c>
      <c r="K20" s="95" t="s">
        <v>143</v>
      </c>
      <c r="L20" s="95"/>
      <c r="M20" s="95" t="s">
        <v>146</v>
      </c>
      <c r="N20" s="95"/>
      <c r="O20" s="103">
        <f>F20+H20+J20</f>
        <v>13</v>
      </c>
      <c r="P20" s="95">
        <v>12</v>
      </c>
      <c r="Q20" s="28">
        <v>0</v>
      </c>
    </row>
    <row r="21" spans="1:17" ht="20.100000000000001" customHeight="1" x14ac:dyDescent="0.25">
      <c r="A21" s="41">
        <v>1</v>
      </c>
      <c r="B21" s="42" t="s">
        <v>130</v>
      </c>
      <c r="C21" s="4"/>
      <c r="D21" s="142" t="s">
        <v>129</v>
      </c>
      <c r="E21" s="103">
        <v>12</v>
      </c>
      <c r="F21" s="95">
        <v>2</v>
      </c>
      <c r="G21" s="103">
        <v>9</v>
      </c>
      <c r="H21" s="95">
        <v>5</v>
      </c>
      <c r="I21" s="103">
        <v>13</v>
      </c>
      <c r="J21" s="95">
        <v>1</v>
      </c>
      <c r="K21" s="95" t="s">
        <v>143</v>
      </c>
      <c r="L21" s="95"/>
      <c r="M21" s="95" t="s">
        <v>146</v>
      </c>
      <c r="N21" s="103"/>
      <c r="O21" s="103">
        <f>F21+H21+J21</f>
        <v>8</v>
      </c>
      <c r="P21" s="95">
        <v>13</v>
      </c>
      <c r="Q21" s="28">
        <v>0</v>
      </c>
    </row>
    <row r="24" spans="1:17" x14ac:dyDescent="0.25">
      <c r="B24" s="200" t="s">
        <v>1</v>
      </c>
      <c r="C24" s="200"/>
      <c r="D24" s="200"/>
      <c r="E24" s="200"/>
      <c r="F24" s="175"/>
      <c r="G24" s="3" t="s">
        <v>147</v>
      </c>
    </row>
    <row r="25" spans="1:17" x14ac:dyDescent="0.25">
      <c r="C25" s="175"/>
      <c r="F25" s="175"/>
      <c r="G25" s="3" t="s">
        <v>148</v>
      </c>
    </row>
    <row r="26" spans="1:17" x14ac:dyDescent="0.25">
      <c r="C26" s="175"/>
      <c r="F26" s="175"/>
    </row>
    <row r="27" spans="1:17" x14ac:dyDescent="0.25">
      <c r="B27" s="200" t="s">
        <v>2</v>
      </c>
      <c r="C27" s="200"/>
      <c r="D27" s="200"/>
      <c r="E27" s="200"/>
      <c r="F27" s="175"/>
      <c r="G27" s="3" t="s">
        <v>149</v>
      </c>
    </row>
  </sheetData>
  <sortState ref="A10:O21">
    <sortCondition descending="1" ref="O10:O21"/>
  </sortState>
  <mergeCells count="15">
    <mergeCell ref="O7:O8"/>
    <mergeCell ref="I7:J7"/>
    <mergeCell ref="K7:L7"/>
    <mergeCell ref="M7:N7"/>
    <mergeCell ref="G7:H7"/>
    <mergeCell ref="D1:N1"/>
    <mergeCell ref="D2:N2"/>
    <mergeCell ref="D3:M4"/>
    <mergeCell ref="D5:N5"/>
    <mergeCell ref="B24:E24"/>
    <mergeCell ref="B27:E27"/>
    <mergeCell ref="A7:A8"/>
    <mergeCell ref="B7:B8"/>
    <mergeCell ref="D7:D8"/>
    <mergeCell ref="E7:F7"/>
  </mergeCells>
  <pageMargins left="0.7" right="0.7" top="0.75" bottom="0.75" header="0.3" footer="0.3"/>
  <pageSetup paperSize="9" scale="73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10" workbookViewId="0">
      <selection activeCell="A13" sqref="A13:Q13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4" width="8.7109375" customWidth="1"/>
    <col min="15" max="15" width="15" customWidth="1"/>
  </cols>
  <sheetData>
    <row r="1" spans="1:17" ht="15.75" x14ac:dyDescent="0.25">
      <c r="F1" s="190" t="s">
        <v>0</v>
      </c>
      <c r="G1" s="190"/>
      <c r="H1" s="190"/>
      <c r="I1" s="190"/>
      <c r="J1" s="190"/>
      <c r="K1" s="190"/>
      <c r="L1" s="190"/>
      <c r="M1" s="190"/>
      <c r="N1" s="190"/>
    </row>
    <row r="2" spans="1:17" x14ac:dyDescent="0.25">
      <c r="F2" s="235" t="s">
        <v>18</v>
      </c>
      <c r="G2" s="235"/>
      <c r="H2" s="235"/>
      <c r="I2" s="235"/>
      <c r="J2" s="235"/>
      <c r="K2" s="235"/>
      <c r="L2" s="235"/>
      <c r="M2" s="235"/>
      <c r="N2" s="235"/>
      <c r="O2" s="25"/>
      <c r="P2" s="25"/>
    </row>
    <row r="3" spans="1:17" ht="15" customHeight="1" x14ac:dyDescent="0.25">
      <c r="F3" s="236" t="s">
        <v>21</v>
      </c>
      <c r="G3" s="236"/>
      <c r="H3" s="236"/>
      <c r="I3" s="236"/>
      <c r="J3" s="236"/>
      <c r="K3" s="236"/>
      <c r="L3" s="236"/>
      <c r="M3" s="236"/>
      <c r="N3" s="236"/>
      <c r="O3" s="26"/>
      <c r="P3" s="26"/>
    </row>
    <row r="4" spans="1:17" ht="15" customHeight="1" x14ac:dyDescent="0.25">
      <c r="F4" s="236"/>
      <c r="G4" s="236"/>
      <c r="H4" s="236"/>
      <c r="I4" s="236"/>
      <c r="J4" s="236"/>
      <c r="K4" s="236"/>
      <c r="L4" s="236"/>
      <c r="M4" s="236"/>
      <c r="N4" s="236"/>
      <c r="O4" s="26"/>
      <c r="P4" s="26"/>
    </row>
    <row r="5" spans="1:17" ht="18.75" x14ac:dyDescent="0.3">
      <c r="B5" s="17" t="s">
        <v>19</v>
      </c>
      <c r="C5" s="17"/>
      <c r="D5" s="17"/>
      <c r="E5" s="17"/>
      <c r="F5" s="252" t="s">
        <v>110</v>
      </c>
      <c r="G5" s="252"/>
      <c r="H5" s="252"/>
      <c r="I5" s="252"/>
      <c r="J5" s="252"/>
      <c r="K5" s="252"/>
      <c r="L5" s="252"/>
      <c r="M5" s="252"/>
      <c r="N5" s="252"/>
      <c r="O5" s="16">
        <v>44227</v>
      </c>
      <c r="P5" s="76"/>
    </row>
    <row r="7" spans="1:17" ht="20.100000000000001" customHeight="1" x14ac:dyDescent="0.25">
      <c r="A7" s="233" t="s">
        <v>3</v>
      </c>
      <c r="B7" s="233" t="s">
        <v>4</v>
      </c>
      <c r="C7" s="80"/>
      <c r="D7" s="233" t="s">
        <v>102</v>
      </c>
      <c r="E7" s="231" t="s">
        <v>25</v>
      </c>
      <c r="F7" s="232"/>
      <c r="G7" s="231" t="s">
        <v>26</v>
      </c>
      <c r="H7" s="232"/>
      <c r="I7" s="231" t="s">
        <v>27</v>
      </c>
      <c r="J7" s="232"/>
      <c r="K7" s="231" t="s">
        <v>28</v>
      </c>
      <c r="L7" s="232"/>
      <c r="M7" s="231" t="s">
        <v>29</v>
      </c>
      <c r="N7" s="232"/>
      <c r="O7" s="250" t="s">
        <v>30</v>
      </c>
    </row>
    <row r="8" spans="1:17" ht="20.100000000000001" customHeight="1" x14ac:dyDescent="0.25">
      <c r="A8" s="234"/>
      <c r="B8" s="234"/>
      <c r="C8" s="81"/>
      <c r="D8" s="234"/>
      <c r="E8" s="79" t="s">
        <v>98</v>
      </c>
      <c r="F8" s="94" t="s">
        <v>99</v>
      </c>
      <c r="G8" s="79" t="s">
        <v>98</v>
      </c>
      <c r="H8" s="79" t="s">
        <v>99</v>
      </c>
      <c r="I8" s="79" t="s">
        <v>98</v>
      </c>
      <c r="J8" s="79" t="s">
        <v>99</v>
      </c>
      <c r="K8" s="79" t="s">
        <v>98</v>
      </c>
      <c r="L8" s="79" t="s">
        <v>99</v>
      </c>
      <c r="M8" s="79" t="s">
        <v>98</v>
      </c>
      <c r="N8" s="79" t="s">
        <v>99</v>
      </c>
      <c r="O8" s="251"/>
      <c r="P8" s="87" t="s">
        <v>98</v>
      </c>
      <c r="Q8" s="87" t="s">
        <v>99</v>
      </c>
    </row>
    <row r="9" spans="1:17" ht="20.100000000000001" customHeight="1" x14ac:dyDescent="0.25">
      <c r="A9" s="41">
        <v>277</v>
      </c>
      <c r="B9" s="34" t="s">
        <v>44</v>
      </c>
      <c r="C9" s="86"/>
      <c r="D9" s="143" t="s">
        <v>57</v>
      </c>
      <c r="E9" s="135">
        <v>1</v>
      </c>
      <c r="F9" s="95">
        <v>14</v>
      </c>
      <c r="G9" s="103">
        <v>4</v>
      </c>
      <c r="H9" s="95">
        <v>10</v>
      </c>
      <c r="I9" s="138">
        <v>2</v>
      </c>
      <c r="J9" s="91">
        <v>12</v>
      </c>
      <c r="K9" s="145">
        <v>1</v>
      </c>
      <c r="L9" s="91">
        <v>14</v>
      </c>
      <c r="M9" s="138">
        <v>2</v>
      </c>
      <c r="N9" s="91">
        <v>12</v>
      </c>
      <c r="O9" s="178">
        <f>N9+L9+J9+F9</f>
        <v>52</v>
      </c>
      <c r="P9" s="103">
        <v>1</v>
      </c>
      <c r="Q9" s="138">
        <v>20</v>
      </c>
    </row>
    <row r="10" spans="1:17" ht="20.100000000000001" customHeight="1" x14ac:dyDescent="0.25">
      <c r="A10" s="41">
        <v>88</v>
      </c>
      <c r="B10" s="86" t="s">
        <v>46</v>
      </c>
      <c r="C10" s="86"/>
      <c r="D10" s="142" t="s">
        <v>59</v>
      </c>
      <c r="E10" s="135">
        <v>2</v>
      </c>
      <c r="F10" s="95">
        <v>12</v>
      </c>
      <c r="G10" s="103">
        <v>5</v>
      </c>
      <c r="H10" s="95">
        <v>9</v>
      </c>
      <c r="I10" s="178">
        <v>11</v>
      </c>
      <c r="J10" s="91">
        <v>3</v>
      </c>
      <c r="K10" s="178">
        <v>2</v>
      </c>
      <c r="L10" s="91">
        <v>12</v>
      </c>
      <c r="M10" s="178">
        <v>1</v>
      </c>
      <c r="N10" s="91">
        <v>14</v>
      </c>
      <c r="O10" s="178">
        <f>N10+L10+H10+F10</f>
        <v>47</v>
      </c>
      <c r="P10" s="103">
        <v>2</v>
      </c>
      <c r="Q10" s="138">
        <v>15</v>
      </c>
    </row>
    <row r="11" spans="1:17" ht="20.100000000000001" customHeight="1" x14ac:dyDescent="0.25">
      <c r="A11" s="41">
        <v>19</v>
      </c>
      <c r="B11" s="42" t="s">
        <v>124</v>
      </c>
      <c r="C11" s="180"/>
      <c r="D11" s="142" t="s">
        <v>57</v>
      </c>
      <c r="E11" s="177">
        <v>3</v>
      </c>
      <c r="F11" s="176">
        <v>11</v>
      </c>
      <c r="G11" s="28">
        <v>1</v>
      </c>
      <c r="H11" s="94">
        <v>14</v>
      </c>
      <c r="I11" s="177">
        <v>4</v>
      </c>
      <c r="J11" s="176">
        <v>10</v>
      </c>
      <c r="K11" s="177">
        <v>4</v>
      </c>
      <c r="L11" s="176">
        <v>10</v>
      </c>
      <c r="M11" s="177">
        <v>3</v>
      </c>
      <c r="N11" s="176">
        <v>11</v>
      </c>
      <c r="O11" s="177">
        <f>N11+L11+H11+F11</f>
        <v>46</v>
      </c>
      <c r="P11" s="103">
        <v>3</v>
      </c>
      <c r="Q11" s="138">
        <v>12</v>
      </c>
    </row>
    <row r="12" spans="1:17" ht="20.100000000000001" customHeight="1" x14ac:dyDescent="0.25">
      <c r="A12" s="41">
        <v>72</v>
      </c>
      <c r="B12" s="42" t="s">
        <v>123</v>
      </c>
      <c r="C12" s="180"/>
      <c r="D12" s="142" t="s">
        <v>57</v>
      </c>
      <c r="E12" s="177">
        <v>4</v>
      </c>
      <c r="F12" s="176">
        <v>10</v>
      </c>
      <c r="G12" s="28">
        <v>2</v>
      </c>
      <c r="H12" s="94">
        <v>12</v>
      </c>
      <c r="I12" s="177">
        <v>1</v>
      </c>
      <c r="J12" s="176">
        <v>14</v>
      </c>
      <c r="K12" s="177">
        <v>12</v>
      </c>
      <c r="L12" s="176">
        <v>2</v>
      </c>
      <c r="M12" s="177">
        <v>6</v>
      </c>
      <c r="N12" s="176">
        <v>8</v>
      </c>
      <c r="O12" s="177">
        <f>F12+H12+J12+N12</f>
        <v>44</v>
      </c>
      <c r="P12" s="103">
        <v>4</v>
      </c>
      <c r="Q12" s="138">
        <v>10</v>
      </c>
    </row>
    <row r="13" spans="1:17" ht="20.100000000000001" customHeight="1" x14ac:dyDescent="0.25">
      <c r="A13" s="41">
        <v>79</v>
      </c>
      <c r="B13" s="42" t="s">
        <v>136</v>
      </c>
      <c r="C13" s="88"/>
      <c r="D13" s="142" t="s">
        <v>56</v>
      </c>
      <c r="E13" s="177">
        <v>7</v>
      </c>
      <c r="F13" s="176">
        <v>7</v>
      </c>
      <c r="G13" s="28">
        <v>6</v>
      </c>
      <c r="H13" s="94">
        <v>8</v>
      </c>
      <c r="I13" s="177">
        <v>3</v>
      </c>
      <c r="J13" s="176">
        <v>11</v>
      </c>
      <c r="K13" s="177">
        <v>3</v>
      </c>
      <c r="L13" s="176">
        <v>11</v>
      </c>
      <c r="M13" s="177" t="s">
        <v>143</v>
      </c>
      <c r="N13" s="19"/>
      <c r="O13" s="177">
        <f>L13+J13+H13+F13</f>
        <v>37</v>
      </c>
      <c r="P13" s="103">
        <v>5</v>
      </c>
      <c r="Q13" s="138">
        <v>8</v>
      </c>
    </row>
    <row r="14" spans="1:17" ht="20.100000000000001" customHeight="1" x14ac:dyDescent="0.25">
      <c r="A14" s="41">
        <v>91</v>
      </c>
      <c r="B14" s="42" t="s">
        <v>137</v>
      </c>
      <c r="C14" s="86"/>
      <c r="D14" s="142" t="s">
        <v>53</v>
      </c>
      <c r="E14" s="135">
        <v>10</v>
      </c>
      <c r="F14" s="95">
        <v>4</v>
      </c>
      <c r="G14" s="103">
        <v>9</v>
      </c>
      <c r="H14" s="95">
        <v>5</v>
      </c>
      <c r="I14" s="138">
        <v>5</v>
      </c>
      <c r="J14" s="91">
        <v>9</v>
      </c>
      <c r="K14" s="145">
        <v>6</v>
      </c>
      <c r="L14" s="91">
        <v>8</v>
      </c>
      <c r="M14" s="138">
        <v>5</v>
      </c>
      <c r="N14" s="91">
        <v>9</v>
      </c>
      <c r="O14" s="178">
        <f>N14+L14+J14+H14</f>
        <v>31</v>
      </c>
      <c r="P14" s="103">
        <v>6</v>
      </c>
      <c r="Q14" s="138">
        <v>6</v>
      </c>
    </row>
    <row r="15" spans="1:17" ht="20.100000000000001" customHeight="1" x14ac:dyDescent="0.25">
      <c r="A15" s="41">
        <v>23</v>
      </c>
      <c r="B15" s="86" t="s">
        <v>43</v>
      </c>
      <c r="C15" s="86"/>
      <c r="D15" s="142" t="s">
        <v>57</v>
      </c>
      <c r="E15" s="135">
        <v>5</v>
      </c>
      <c r="F15" s="95">
        <v>9</v>
      </c>
      <c r="G15" s="103">
        <v>3</v>
      </c>
      <c r="H15" s="95">
        <v>11</v>
      </c>
      <c r="I15" s="138">
        <v>6</v>
      </c>
      <c r="J15" s="91">
        <v>8</v>
      </c>
      <c r="K15" s="145">
        <v>11</v>
      </c>
      <c r="L15" s="91">
        <v>3</v>
      </c>
      <c r="M15" s="138" t="s">
        <v>143</v>
      </c>
      <c r="N15" s="91"/>
      <c r="O15" s="178">
        <f>F15+H15+J15+L15</f>
        <v>31</v>
      </c>
      <c r="P15" s="103">
        <v>7</v>
      </c>
      <c r="Q15" s="138">
        <v>4</v>
      </c>
    </row>
    <row r="16" spans="1:17" ht="20.100000000000001" customHeight="1" x14ac:dyDescent="0.25">
      <c r="A16" s="41">
        <v>46</v>
      </c>
      <c r="B16" s="86" t="s">
        <v>41</v>
      </c>
      <c r="C16" s="86"/>
      <c r="D16" s="142" t="s">
        <v>54</v>
      </c>
      <c r="E16" s="135">
        <v>8</v>
      </c>
      <c r="F16" s="95">
        <v>6</v>
      </c>
      <c r="G16" s="103">
        <v>11</v>
      </c>
      <c r="H16" s="95">
        <v>3</v>
      </c>
      <c r="I16" s="138">
        <v>9</v>
      </c>
      <c r="J16" s="91">
        <v>5</v>
      </c>
      <c r="K16" s="145">
        <v>5</v>
      </c>
      <c r="L16" s="91">
        <v>9</v>
      </c>
      <c r="M16" s="138">
        <v>4</v>
      </c>
      <c r="N16" s="91">
        <v>10</v>
      </c>
      <c r="O16" s="178">
        <f>N16+L16+J16+F16</f>
        <v>30</v>
      </c>
      <c r="P16" s="103">
        <v>8</v>
      </c>
      <c r="Q16" s="138">
        <v>3</v>
      </c>
    </row>
    <row r="17" spans="1:17" ht="20.100000000000001" customHeight="1" x14ac:dyDescent="0.25">
      <c r="A17" s="41">
        <v>98</v>
      </c>
      <c r="B17" s="86" t="s">
        <v>47</v>
      </c>
      <c r="C17" s="88"/>
      <c r="D17" s="142" t="s">
        <v>59</v>
      </c>
      <c r="E17" s="135">
        <v>6</v>
      </c>
      <c r="F17" s="95">
        <v>8</v>
      </c>
      <c r="G17" s="103">
        <v>13</v>
      </c>
      <c r="H17" s="95">
        <v>1</v>
      </c>
      <c r="I17" s="138">
        <v>7</v>
      </c>
      <c r="J17" s="91">
        <v>7</v>
      </c>
      <c r="K17" s="145">
        <v>10</v>
      </c>
      <c r="L17" s="91">
        <v>4</v>
      </c>
      <c r="M17" s="138">
        <v>7</v>
      </c>
      <c r="N17" s="91">
        <v>7</v>
      </c>
      <c r="O17" s="178">
        <f>N17+J17+L17+F17</f>
        <v>26</v>
      </c>
      <c r="P17" s="103">
        <v>9</v>
      </c>
      <c r="Q17" s="138">
        <v>2</v>
      </c>
    </row>
    <row r="18" spans="1:17" ht="20.100000000000001" customHeight="1" x14ac:dyDescent="0.25">
      <c r="A18" s="41">
        <v>95</v>
      </c>
      <c r="B18" s="34" t="s">
        <v>37</v>
      </c>
      <c r="C18" s="86"/>
      <c r="D18" s="137" t="s">
        <v>53</v>
      </c>
      <c r="E18" s="142">
        <v>11</v>
      </c>
      <c r="F18" s="95">
        <v>3</v>
      </c>
      <c r="G18" s="103">
        <v>8</v>
      </c>
      <c r="H18" s="95">
        <v>6</v>
      </c>
      <c r="I18" s="178">
        <v>8</v>
      </c>
      <c r="J18" s="91">
        <v>6</v>
      </c>
      <c r="K18" s="178">
        <v>8</v>
      </c>
      <c r="L18" s="91">
        <v>6</v>
      </c>
      <c r="M18" s="178">
        <v>8</v>
      </c>
      <c r="N18" s="91">
        <v>6</v>
      </c>
      <c r="O18" s="178">
        <f>H18+J18+L18+N18</f>
        <v>24</v>
      </c>
      <c r="P18" s="103">
        <v>10</v>
      </c>
      <c r="Q18" s="177">
        <v>1</v>
      </c>
    </row>
    <row r="19" spans="1:17" ht="20.100000000000001" customHeight="1" x14ac:dyDescent="0.25">
      <c r="A19" s="41">
        <v>13</v>
      </c>
      <c r="B19" s="42" t="s">
        <v>72</v>
      </c>
      <c r="C19" s="182"/>
      <c r="D19" s="137" t="s">
        <v>73</v>
      </c>
      <c r="E19" s="142">
        <v>12</v>
      </c>
      <c r="F19" s="95">
        <v>2</v>
      </c>
      <c r="G19" s="103">
        <v>7</v>
      </c>
      <c r="H19" s="95">
        <v>7</v>
      </c>
      <c r="I19" s="178">
        <v>10</v>
      </c>
      <c r="J19" s="91">
        <v>4</v>
      </c>
      <c r="K19" s="178">
        <v>7</v>
      </c>
      <c r="L19" s="91">
        <v>7</v>
      </c>
      <c r="M19" s="178" t="s">
        <v>143</v>
      </c>
      <c r="N19" s="91"/>
      <c r="O19" s="178">
        <f>F19+H19+J19+L19</f>
        <v>20</v>
      </c>
      <c r="P19" s="103">
        <v>11</v>
      </c>
      <c r="Q19" s="19"/>
    </row>
    <row r="20" spans="1:17" ht="20.100000000000001" customHeight="1" x14ac:dyDescent="0.25">
      <c r="A20" s="41">
        <v>8</v>
      </c>
      <c r="B20" s="42" t="s">
        <v>131</v>
      </c>
      <c r="D20" s="137" t="s">
        <v>129</v>
      </c>
      <c r="E20" s="144">
        <v>9</v>
      </c>
      <c r="F20" s="146">
        <v>5</v>
      </c>
      <c r="G20" s="28">
        <v>10</v>
      </c>
      <c r="H20" s="94">
        <v>4</v>
      </c>
      <c r="I20" s="144">
        <v>12</v>
      </c>
      <c r="J20" s="146">
        <v>2</v>
      </c>
      <c r="K20" s="144">
        <v>9</v>
      </c>
      <c r="L20" s="146">
        <v>5</v>
      </c>
      <c r="M20" s="177">
        <v>9</v>
      </c>
      <c r="N20" s="176">
        <v>5</v>
      </c>
      <c r="O20" s="177">
        <f>N20+L20+H20+F20</f>
        <v>19</v>
      </c>
      <c r="P20" s="103">
        <v>12</v>
      </c>
      <c r="Q20" s="19"/>
    </row>
    <row r="21" spans="1:17" ht="20.100000000000001" customHeight="1" x14ac:dyDescent="0.25">
      <c r="A21" s="41">
        <v>75</v>
      </c>
      <c r="B21" s="86" t="s">
        <v>32</v>
      </c>
      <c r="C21" s="173"/>
      <c r="D21" s="142" t="s">
        <v>55</v>
      </c>
      <c r="E21" s="142">
        <v>13</v>
      </c>
      <c r="F21" s="95">
        <v>1</v>
      </c>
      <c r="G21" s="103">
        <v>12</v>
      </c>
      <c r="H21" s="95">
        <v>2</v>
      </c>
      <c r="I21" s="95" t="s">
        <v>144</v>
      </c>
      <c r="J21" s="95"/>
      <c r="K21" s="95" t="s">
        <v>144</v>
      </c>
      <c r="L21" s="95"/>
      <c r="M21" s="95" t="s">
        <v>144</v>
      </c>
      <c r="N21" s="91"/>
      <c r="O21" s="178">
        <f>F21+H21</f>
        <v>3</v>
      </c>
      <c r="P21" s="103">
        <v>13</v>
      </c>
      <c r="Q21" s="19"/>
    </row>
    <row r="23" spans="1:17" x14ac:dyDescent="0.25">
      <c r="B23" s="200" t="s">
        <v>1</v>
      </c>
      <c r="C23" s="200"/>
      <c r="D23" s="200"/>
      <c r="E23" s="200"/>
      <c r="F23" s="175"/>
      <c r="G23" s="3" t="s">
        <v>147</v>
      </c>
    </row>
    <row r="24" spans="1:17" x14ac:dyDescent="0.25">
      <c r="C24" s="175"/>
      <c r="F24" s="175"/>
      <c r="G24" s="3" t="s">
        <v>148</v>
      </c>
    </row>
    <row r="25" spans="1:17" x14ac:dyDescent="0.25">
      <c r="C25" s="175"/>
      <c r="F25" s="175"/>
    </row>
    <row r="26" spans="1:17" x14ac:dyDescent="0.25">
      <c r="B26" s="200" t="s">
        <v>2</v>
      </c>
      <c r="C26" s="200"/>
      <c r="D26" s="200"/>
      <c r="E26" s="200"/>
      <c r="F26" s="175"/>
      <c r="G26" s="3" t="s">
        <v>149</v>
      </c>
    </row>
  </sheetData>
  <sortState ref="A9:O21">
    <sortCondition descending="1" ref="O9:O21"/>
  </sortState>
  <mergeCells count="15">
    <mergeCell ref="A7:A8"/>
    <mergeCell ref="B7:B8"/>
    <mergeCell ref="D7:D8"/>
    <mergeCell ref="E7:F7"/>
    <mergeCell ref="G7:H7"/>
    <mergeCell ref="B23:E23"/>
    <mergeCell ref="B26:E26"/>
    <mergeCell ref="O7:O8"/>
    <mergeCell ref="F1:N1"/>
    <mergeCell ref="F2:N2"/>
    <mergeCell ref="F3:N4"/>
    <mergeCell ref="F5:N5"/>
    <mergeCell ref="I7:J7"/>
    <mergeCell ref="K7:L7"/>
    <mergeCell ref="M7:N7"/>
  </mergeCells>
  <pageMargins left="0.7" right="0.7" top="0.75" bottom="0.75" header="0.3" footer="0.3"/>
  <pageSetup paperSize="9" scale="7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Все участники</vt:lpstr>
      <vt:lpstr>Команды</vt:lpstr>
      <vt:lpstr>Дети</vt:lpstr>
      <vt:lpstr>Микро</vt:lpstr>
      <vt:lpstr>Мини</vt:lpstr>
      <vt:lpstr>Свободный Лайт</vt:lpstr>
      <vt:lpstr>Свободный без шипов</vt:lpstr>
      <vt:lpstr>Свободный РМ Легкий</vt:lpstr>
      <vt:lpstr>Свободный РМ Тяжелый</vt:lpstr>
      <vt:lpstr>Командный зачет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Урутин Михаил</cp:lastModifiedBy>
  <cp:lastPrinted>2021-01-31T13:35:52Z</cp:lastPrinted>
  <dcterms:created xsi:type="dcterms:W3CDTF">2015-03-24T16:35:58Z</dcterms:created>
  <dcterms:modified xsi:type="dcterms:W3CDTF">2021-01-31T14:18:46Z</dcterms:modified>
</cp:coreProperties>
</file>